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13_ncr:1_{A3DB5836-FEF5-4696-833C-E0B89529A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2" l="1"/>
  <c r="J95" i="2"/>
  <c r="J84" i="2"/>
  <c r="B184" i="2"/>
  <c r="A184" i="2"/>
  <c r="L183" i="2"/>
  <c r="J183" i="2"/>
  <c r="I183" i="2"/>
  <c r="H183" i="2"/>
  <c r="G183" i="2"/>
  <c r="F183" i="2"/>
  <c r="B174" i="2"/>
  <c r="A174" i="2"/>
  <c r="L173" i="2"/>
  <c r="L184" i="2" s="1"/>
  <c r="J184" i="2"/>
  <c r="H184" i="2"/>
  <c r="G184" i="2"/>
  <c r="F173" i="2"/>
  <c r="F184" i="2" s="1"/>
  <c r="B166" i="2"/>
  <c r="A166" i="2"/>
  <c r="L165" i="2"/>
  <c r="J165" i="2"/>
  <c r="I165" i="2"/>
  <c r="H165" i="2"/>
  <c r="G165" i="2"/>
  <c r="F165" i="2"/>
  <c r="B156" i="2"/>
  <c r="A156" i="2"/>
  <c r="L155" i="2"/>
  <c r="J155" i="2"/>
  <c r="J166" i="2" s="1"/>
  <c r="I155" i="2"/>
  <c r="I166" i="2" s="1"/>
  <c r="H155" i="2"/>
  <c r="H166" i="2" s="1"/>
  <c r="G155" i="2"/>
  <c r="G166" i="2" s="1"/>
  <c r="F155" i="2"/>
  <c r="B148" i="2"/>
  <c r="A148" i="2"/>
  <c r="L147" i="2"/>
  <c r="J147" i="2"/>
  <c r="I147" i="2"/>
  <c r="H147" i="2"/>
  <c r="G147" i="2"/>
  <c r="F147" i="2"/>
  <c r="B139" i="2"/>
  <c r="A139" i="2"/>
  <c r="L138" i="2"/>
  <c r="L148" i="2" s="1"/>
  <c r="J138" i="2"/>
  <c r="J148" i="2" s="1"/>
  <c r="I138" i="2"/>
  <c r="I148" i="2" s="1"/>
  <c r="H138" i="2"/>
  <c r="H148" i="2" s="1"/>
  <c r="G138" i="2"/>
  <c r="F138" i="2"/>
  <c r="B130" i="2"/>
  <c r="A130" i="2"/>
  <c r="L129" i="2"/>
  <c r="J129" i="2"/>
  <c r="I129" i="2"/>
  <c r="H129" i="2"/>
  <c r="G129" i="2"/>
  <c r="F129" i="2"/>
  <c r="B120" i="2"/>
  <c r="A120" i="2"/>
  <c r="L119" i="2"/>
  <c r="L130" i="2" s="1"/>
  <c r="J119" i="2"/>
  <c r="J130" i="2" s="1"/>
  <c r="I119" i="2"/>
  <c r="I130" i="2" s="1"/>
  <c r="H119" i="2"/>
  <c r="H130" i="2" s="1"/>
  <c r="G119" i="2"/>
  <c r="G130" i="2" s="1"/>
  <c r="F119" i="2"/>
  <c r="F130" i="2" s="1"/>
  <c r="B113" i="2"/>
  <c r="A113" i="2"/>
  <c r="L112" i="2"/>
  <c r="J112" i="2"/>
  <c r="I112" i="2"/>
  <c r="H112" i="2"/>
  <c r="G112" i="2"/>
  <c r="F112" i="2"/>
  <c r="B103" i="2"/>
  <c r="A103" i="2"/>
  <c r="L102" i="2"/>
  <c r="L113" i="2" s="1"/>
  <c r="J102" i="2"/>
  <c r="J113" i="2" s="1"/>
  <c r="I102" i="2"/>
  <c r="H102" i="2"/>
  <c r="H113" i="2" s="1"/>
  <c r="G102" i="2"/>
  <c r="G113" i="2" s="1"/>
  <c r="F102" i="2"/>
  <c r="B95" i="2"/>
  <c r="A95" i="2"/>
  <c r="L94" i="2"/>
  <c r="I94" i="2"/>
  <c r="H94" i="2"/>
  <c r="G94" i="2"/>
  <c r="F94" i="2"/>
  <c r="B85" i="2"/>
  <c r="A85" i="2"/>
  <c r="L84" i="2"/>
  <c r="L95" i="2" s="1"/>
  <c r="I84" i="2"/>
  <c r="H84" i="2"/>
  <c r="H95" i="2" s="1"/>
  <c r="G84" i="2"/>
  <c r="G95" i="2" s="1"/>
  <c r="F84" i="2"/>
  <c r="F95" i="2" s="1"/>
  <c r="B76" i="2"/>
  <c r="A76" i="2"/>
  <c r="L75" i="2"/>
  <c r="J75" i="2"/>
  <c r="I75" i="2"/>
  <c r="H75" i="2"/>
  <c r="G75" i="2"/>
  <c r="F75" i="2"/>
  <c r="B68" i="2"/>
  <c r="A68" i="2"/>
  <c r="L67" i="2"/>
  <c r="L76" i="2" s="1"/>
  <c r="J67" i="2"/>
  <c r="J76" i="2" s="1"/>
  <c r="I67" i="2"/>
  <c r="H67" i="2"/>
  <c r="H76" i="2" s="1"/>
  <c r="G67" i="2"/>
  <c r="G76" i="2" s="1"/>
  <c r="F67" i="2"/>
  <c r="F76" i="2" s="1"/>
  <c r="B60" i="2"/>
  <c r="A60" i="2"/>
  <c r="L59" i="2"/>
  <c r="J59" i="2"/>
  <c r="I59" i="2"/>
  <c r="H59" i="2"/>
  <c r="G59" i="2"/>
  <c r="F59" i="2"/>
  <c r="B50" i="2"/>
  <c r="A50" i="2"/>
  <c r="L49" i="2"/>
  <c r="L60" i="2" s="1"/>
  <c r="J49" i="2"/>
  <c r="J60" i="2" s="1"/>
  <c r="I49" i="2"/>
  <c r="I60" i="2" s="1"/>
  <c r="H49" i="2"/>
  <c r="H60" i="2" s="1"/>
  <c r="G49" i="2"/>
  <c r="G60" i="2" s="1"/>
  <c r="F49" i="2"/>
  <c r="B42" i="2"/>
  <c r="A42" i="2"/>
  <c r="L41" i="2"/>
  <c r="J41" i="2"/>
  <c r="I41" i="2"/>
  <c r="H41" i="2"/>
  <c r="G41" i="2"/>
  <c r="F41" i="2"/>
  <c r="B32" i="2"/>
  <c r="A32" i="2"/>
  <c r="L31" i="2"/>
  <c r="L42" i="2" s="1"/>
  <c r="J31" i="2"/>
  <c r="I31" i="2"/>
  <c r="H31" i="2"/>
  <c r="H42" i="2" s="1"/>
  <c r="G31" i="2"/>
  <c r="G42" i="2" s="1"/>
  <c r="F31" i="2"/>
  <c r="F42" i="2" s="1"/>
  <c r="B23" i="2"/>
  <c r="A23" i="2"/>
  <c r="L22" i="2"/>
  <c r="J22" i="2"/>
  <c r="I22" i="2"/>
  <c r="H22" i="2"/>
  <c r="G22" i="2"/>
  <c r="F22" i="2"/>
  <c r="B13" i="2"/>
  <c r="A13" i="2"/>
  <c r="L12" i="2"/>
  <c r="L23" i="2" s="1"/>
  <c r="L185" i="2" s="1"/>
  <c r="J12" i="2"/>
  <c r="J23" i="2" s="1"/>
  <c r="I12" i="2"/>
  <c r="H12" i="2"/>
  <c r="H23" i="2" s="1"/>
  <c r="H185" i="2" s="1"/>
  <c r="G12" i="2"/>
  <c r="G23" i="2" s="1"/>
  <c r="F12" i="2"/>
  <c r="F23" i="2" s="1"/>
  <c r="G148" i="2" l="1"/>
  <c r="G185" i="2" s="1"/>
  <c r="I23" i="2"/>
  <c r="I76" i="2"/>
  <c r="I95" i="2"/>
  <c r="F148" i="2"/>
  <c r="I113" i="2"/>
  <c r="F113" i="2"/>
  <c r="I184" i="2"/>
  <c r="J42" i="2"/>
  <c r="J185" i="2" s="1"/>
  <c r="F60" i="2"/>
  <c r="I42" i="2"/>
  <c r="F166" i="2"/>
  <c r="F185" i="2" l="1"/>
  <c r="I185" i="2"/>
</calcChain>
</file>

<file path=xl/sharedStrings.xml><?xml version="1.0" encoding="utf-8"?>
<sst xmlns="http://schemas.openxmlformats.org/spreadsheetml/2006/main" count="313" uniqueCount="121">
  <si>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</si>
  <si>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</si>
  <si>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</si>
  <si>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</si>
  <si>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</si>
  <si>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</si>
  <si>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</si>
  <si>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</si>
  <si>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</si>
  <si>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</si>
  <si>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</si>
  <si>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</si>
  <si>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</si>
  <si>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</si>
  <si>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</si>
  <si>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</si>
  <si>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</si>
  <si>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</si>
  <si>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</si>
  <si>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</si>
  <si>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</si>
  <si>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</si>
  <si>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</si>
  <si>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</si>
  <si>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</si>
  <si>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</si>
  <si>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</si>
  <si>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</si>
  <si>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</si>
  <si>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</si>
  <si>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</si>
  <si>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</si>
  <si>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</si>
  <si>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</si>
  <si>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</si>
  <si>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</si>
  <si>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</si>
  <si>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</si>
  <si>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</si>
  <si>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</si>
  <si>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Макароны с сыром</t>
  </si>
  <si>
    <t>Чай с сахаром</t>
  </si>
  <si>
    <t>кисломол.</t>
  </si>
  <si>
    <t>Кисломолочный продукт 2,5%</t>
  </si>
  <si>
    <t>Батон нарезной обогащенный</t>
  </si>
  <si>
    <t>Пюре картофельное</t>
  </si>
  <si>
    <t>Хлеб школьный обогащенный</t>
  </si>
  <si>
    <t>Чай с молоком или сливками</t>
  </si>
  <si>
    <t>Огурец соленый</t>
  </si>
  <si>
    <t>Котлета мясная</t>
  </si>
  <si>
    <t>Какао с молоком</t>
  </si>
  <si>
    <t>Изделия фигурные и хлопья из круп сладкие с молоком</t>
  </si>
  <si>
    <t>Плоды или ягоды свежие (Яблоко)</t>
  </si>
  <si>
    <t>430/429</t>
  </si>
  <si>
    <t>Бутерброд с сыром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</si>
  <si>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</si>
  <si>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</si>
  <si>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</si>
  <si>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Блинчики с джемом, повидлом или вареньем</t>
  </si>
  <si>
    <t>Фрукты свежие в ассортименте (Мандарин)</t>
  </si>
  <si>
    <t>Пудинг из творога с яблоками</t>
  </si>
  <si>
    <t>Пастила</t>
  </si>
  <si>
    <t>сладкое</t>
  </si>
  <si>
    <t>378/375</t>
  </si>
  <si>
    <t>Омлет натуральный</t>
  </si>
  <si>
    <t>Плоды или ягоды свежие (Груша)</t>
  </si>
  <si>
    <t>Кондитерские изделия</t>
  </si>
  <si>
    <t>Каша жидкая молочная (пшенная) с маслом сливочным и сахаром</t>
  </si>
  <si>
    <t>Оладьи (со сгущенным молоком)</t>
  </si>
  <si>
    <t>Плоды или ягоды свежие (Банан)</t>
  </si>
  <si>
    <t>Масло (порциями)</t>
  </si>
  <si>
    <t>молочное</t>
  </si>
  <si>
    <t>Каша жидкая молочная рисовая с джемом или повидлом</t>
  </si>
  <si>
    <t>Молоко кипяченое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</si>
  <si>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</si>
  <si>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</si>
  <si>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</si>
  <si>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</si>
  <si>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 и ягодные, вырабатываемые промышленностью, натуральные(яблочный)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</si>
  <si>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</si>
  <si>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</si>
  <si>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</si>
  <si>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</si>
  <si>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Кисель из повидла, джема или варенья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</si>
  <si>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</si>
  <si>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</si>
  <si>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</si>
  <si>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</si>
  <si>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</si>
  <si>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</si>
  <si>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</si>
  <si>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Салат Свеколка</t>
  </si>
  <si>
    <t>Суп из овощей с мясом и сметаной</t>
  </si>
  <si>
    <t>Картофель отварной</t>
  </si>
  <si>
    <t>Винегрет овощной</t>
  </si>
  <si>
    <t>Щи из квашеной капусты с картофелем, мясом и сметаной</t>
  </si>
  <si>
    <t>Хлебцы рыбные (паровые)</t>
  </si>
  <si>
    <t>Салат из белокочанной капусты с изюмом</t>
  </si>
  <si>
    <t>Суп картофельный с бобовыми (горох) и гренками</t>
  </si>
  <si>
    <t>Компот из апельсинов или мандаринов</t>
  </si>
  <si>
    <t>99/73</t>
  </si>
  <si>
    <t>Борщ с капустой и картофелем</t>
  </si>
  <si>
    <t>Голубцы ленивые</t>
  </si>
  <si>
    <t>Салат из свеклы с зеленым горошком</t>
  </si>
  <si>
    <t>Суп крестьянский с крупой и сметаной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</si>
  <si>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</si>
  <si>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</si>
  <si>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</si>
  <si>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</si>
  <si>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</si>
  <si>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Белик Ю.Л.</t>
  </si>
  <si>
    <t>Запеканка из творога со сгущенным молоком</t>
  </si>
  <si>
    <t>26,06</t>
  </si>
  <si>
    <t>10,55</t>
  </si>
  <si>
    <t>36,4</t>
  </si>
  <si>
    <t>239/97</t>
  </si>
  <si>
    <t>66,1</t>
  </si>
  <si>
    <t>хол.блюдо</t>
  </si>
  <si>
    <t>3</t>
  </si>
  <si>
    <t>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</si>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</sst>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49" fontId="11" fillId="4" borderId="23" xfId="0" applyNumberFormat="1" applyFont="1" applyFill="1" applyBorder="1" applyProtection="1">
      <protection locked="0"/>
    </xf>
    <xf numFmtId="49" fontId="11" fillId="4" borderId="24" xfId="0" applyNumberFormat="1" applyFont="1" applyFill="1" applyBorder="1" applyProtection="1"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1" fontId="11" fillId="4" borderId="25" xfId="0" applyNumberFormat="1" applyFont="1" applyFill="1" applyBorder="1" applyProtection="1">
      <protection locked="0"/>
    </xf>
    <xf numFmtId="49" fontId="11" fillId="4" borderId="25" xfId="0" applyNumberFormat="1" applyFont="1" applyFill="1" applyBorder="1" applyProtection="1">
      <protection locked="0"/>
    </xf>
    <xf numFmtId="49" fontId="11" fillId="4" borderId="26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Alignment="1" applyProtection="1">
      <alignment horizontal="left"/>
      <protection locked="0"/>
    </xf>
    <xf numFmtId="49" fontId="11" fillId="4" borderId="27" xfId="0" applyNumberFormat="1" applyFont="1" applyFill="1" applyBorder="1" applyProtection="1">
      <protection locked="0"/>
    </xf>
    <xf numFmtId="49" fontId="11" fillId="4" borderId="28" xfId="0" applyNumberFormat="1" applyFont="1" applyFill="1" applyBorder="1" applyProtection="1">
      <protection locked="0"/>
    </xf>
    <xf numFmtId="1" fontId="11" fillId="4" borderId="27" xfId="0" applyNumberFormat="1" applyFont="1" applyFill="1" applyBorder="1" applyProtection="1">
      <protection locked="0"/>
    </xf>
    <xf numFmtId="0" fontId="11" fillId="4" borderId="29" xfId="0" applyFont="1" applyFill="1" applyBorder="1" applyAlignment="1" applyProtection="1">
      <alignment wrapText="1"/>
      <protection locked="0"/>
    </xf>
    <xf numFmtId="1" fontId="11" fillId="4" borderId="29" xfId="0" applyNumberFormat="1" applyFont="1" applyFill="1" applyBorder="1" applyProtection="1">
      <protection locked="0"/>
    </xf>
    <xf numFmtId="49" fontId="11" fillId="4" borderId="29" xfId="0" applyNumberFormat="1" applyFont="1" applyFill="1" applyBorder="1" applyProtection="1">
      <protection locked="0"/>
    </xf>
    <xf numFmtId="49" fontId="11" fillId="4" borderId="30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right"/>
      <protection locked="0"/>
    </xf>
    <xf numFmtId="1" fontId="11" fillId="4" borderId="23" xfId="0" applyNumberFormat="1" applyFont="1" applyFill="1" applyBorder="1" applyAlignment="1" applyProtection="1">
      <alignment horizontal="right"/>
      <protection locked="0"/>
    </xf>
    <xf numFmtId="49" fontId="11" fillId="4" borderId="25" xfId="0" applyNumberFormat="1" applyFont="1" applyFill="1" applyBorder="1" applyAlignment="1" applyProtection="1">
      <alignment horizontal="right"/>
      <protection locked="0"/>
    </xf>
    <xf numFmtId="0" fontId="11" fillId="4" borderId="25" xfId="0" applyFont="1" applyFill="1" applyBorder="1" applyProtection="1">
      <protection locked="0"/>
    </xf>
    <xf numFmtId="1" fontId="11" fillId="4" borderId="29" xfId="0" applyNumberFormat="1" applyFont="1" applyFill="1" applyBorder="1" applyAlignment="1" applyProtection="1">
      <alignment horizontal="right"/>
      <protection locked="0"/>
    </xf>
    <xf numFmtId="0" fontId="12" fillId="4" borderId="23" xfId="0" applyFont="1" applyFill="1" applyBorder="1" applyAlignment="1" applyProtection="1">
      <alignment wrapText="1"/>
      <protection locked="0"/>
    </xf>
    <xf numFmtId="1" fontId="12" fillId="4" borderId="23" xfId="0" applyNumberFormat="1" applyFont="1" applyFill="1" applyBorder="1" applyAlignment="1" applyProtection="1">
      <alignment horizontal="right"/>
      <protection locked="0"/>
    </xf>
    <xf numFmtId="1" fontId="12" fillId="4" borderId="23" xfId="0" applyNumberFormat="1" applyFont="1" applyFill="1" applyBorder="1" applyProtection="1">
      <protection locked="0"/>
    </xf>
    <xf numFmtId="0" fontId="12" fillId="4" borderId="29" xfId="0" applyFont="1" applyFill="1" applyBorder="1" applyAlignment="1" applyProtection="1">
      <alignment wrapText="1"/>
      <protection locked="0"/>
    </xf>
    <xf numFmtId="1" fontId="12" fillId="4" borderId="29" xfId="0" applyNumberFormat="1" applyFont="1" applyFill="1" applyBorder="1" applyAlignment="1" applyProtection="1">
      <alignment horizontal="right"/>
      <protection locked="0"/>
    </xf>
    <xf numFmtId="1" fontId="12" fillId="4" borderId="29" xfId="0" applyNumberFormat="1" applyFont="1" applyFill="1" applyBorder="1" applyProtection="1">
      <protection locked="0"/>
    </xf>
    <xf numFmtId="0" fontId="12" fillId="4" borderId="25" xfId="0" applyFont="1" applyFill="1" applyBorder="1" applyAlignment="1" applyProtection="1">
      <alignment wrapText="1"/>
      <protection locked="0"/>
    </xf>
    <xf numFmtId="1" fontId="12" fillId="4" borderId="25" xfId="0" applyNumberFormat="1" applyFont="1" applyFill="1" applyBorder="1" applyAlignment="1" applyProtection="1">
      <alignment horizontal="right"/>
      <protection locked="0"/>
    </xf>
    <xf numFmtId="1" fontId="12" fillId="4" borderId="25" xfId="0" applyNumberFormat="1" applyFont="1" applyFill="1" applyBorder="1" applyProtection="1">
      <protection locked="0"/>
    </xf>
    <xf numFmtId="0" fontId="12" fillId="4" borderId="31" xfId="0" applyFont="1" applyFill="1" applyBorder="1" applyAlignment="1" applyProtection="1">
      <alignment wrapText="1"/>
      <protection locked="0"/>
    </xf>
    <xf numFmtId="49" fontId="11" fillId="4" borderId="31" xfId="0" applyNumberFormat="1" applyFont="1" applyFill="1" applyBorder="1" applyAlignment="1" applyProtection="1">
      <alignment horizontal="right"/>
      <protection locked="0"/>
    </xf>
    <xf numFmtId="49" fontId="11" fillId="4" borderId="31" xfId="0" applyNumberFormat="1" applyFont="1" applyFill="1" applyBorder="1" applyProtection="1">
      <protection locked="0"/>
    </xf>
    <xf numFmtId="49" fontId="11" fillId="4" borderId="32" xfId="0" applyNumberFormat="1" applyFont="1" applyFill="1" applyBorder="1" applyProtection="1">
      <protection locked="0"/>
    </xf>
    <xf numFmtId="1" fontId="12" fillId="4" borderId="31" xfId="0" applyNumberFormat="1" applyFont="1" applyFill="1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1" fillId="4" borderId="25" xfId="0" applyFont="1" applyFill="1" applyBorder="1" applyAlignment="1" applyProtection="1">
      <alignment horizontal="right"/>
      <protection locked="0"/>
    </xf>
    <xf numFmtId="49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5"/>
  <sheetViews>
    <sheetView tabSelected="1" topLeftCell="E64" zoomScale="80" zoomScaleNormal="80" workbookViewId="0">
      <selection activeCell="N78" sqref="N78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6">
        <v>322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8" x14ac:dyDescent="0.2">
      <c r="A2" s="35" t="s">
        <v>6</v>
      </c>
      <c r="C2" s="2"/>
      <c r="G2" s="2" t="s">
        <v>18</v>
      </c>
      <c r="H2" s="98" t="s">
        <v>110</v>
      </c>
      <c r="I2" s="98"/>
      <c r="J2" s="98"/>
      <c r="K2" s="9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50">
        <v>160</v>
      </c>
      <c r="G6" s="51">
        <v>6.51</v>
      </c>
      <c r="H6" s="51">
        <v>4.53</v>
      </c>
      <c r="I6" s="52">
        <v>32.75</v>
      </c>
      <c r="J6" s="50">
        <v>197.77</v>
      </c>
      <c r="K6" s="40">
        <v>188</v>
      </c>
      <c r="L6" s="39">
        <v>114.5</v>
      </c>
    </row>
    <row r="7" spans="1:12" ht="15" x14ac:dyDescent="0.25">
      <c r="A7" s="23"/>
      <c r="B7" s="15"/>
      <c r="C7" s="11"/>
      <c r="D7" s="7" t="s">
        <v>22</v>
      </c>
      <c r="E7" s="53" t="s">
        <v>41</v>
      </c>
      <c r="F7" s="54">
        <v>200</v>
      </c>
      <c r="G7" s="55">
        <v>0.2</v>
      </c>
      <c r="H7" s="55">
        <v>0.1</v>
      </c>
      <c r="I7" s="56">
        <v>15</v>
      </c>
      <c r="J7" s="54">
        <v>60</v>
      </c>
      <c r="K7" s="86" t="s">
        <v>53</v>
      </c>
      <c r="L7" s="42"/>
    </row>
    <row r="8" spans="1:12" ht="15" x14ac:dyDescent="0.25">
      <c r="A8" s="23"/>
      <c r="B8" s="15"/>
      <c r="C8" s="11"/>
      <c r="D8" s="7" t="s">
        <v>23</v>
      </c>
      <c r="E8" s="58" t="s">
        <v>54</v>
      </c>
      <c r="F8" s="59">
        <v>55</v>
      </c>
      <c r="G8" s="60">
        <v>8.43</v>
      </c>
      <c r="H8" s="60">
        <v>8.34</v>
      </c>
      <c r="I8" s="61">
        <v>13.57</v>
      </c>
      <c r="J8" s="62">
        <v>163.16999999999999</v>
      </c>
      <c r="K8" s="87">
        <v>2</v>
      </c>
      <c r="L8" s="42"/>
    </row>
    <row r="9" spans="1:12" ht="15" x14ac:dyDescent="0.25">
      <c r="A9" s="23"/>
      <c r="B9" s="15"/>
      <c r="C9" s="11"/>
      <c r="D9" s="7" t="s">
        <v>24</v>
      </c>
      <c r="E9" s="53" t="s">
        <v>52</v>
      </c>
      <c r="F9" s="57">
        <v>130</v>
      </c>
      <c r="G9" s="55">
        <v>0.52</v>
      </c>
      <c r="H9" s="55">
        <v>0.52</v>
      </c>
      <c r="I9" s="56">
        <v>12.74</v>
      </c>
      <c r="J9" s="54">
        <v>61.1</v>
      </c>
      <c r="K9" s="86">
        <v>338</v>
      </c>
      <c r="L9" s="42"/>
    </row>
    <row r="10" spans="1:12" ht="15" x14ac:dyDescent="0.25">
      <c r="A10" s="23"/>
      <c r="B10" s="15"/>
      <c r="C10" s="11"/>
      <c r="D10" s="6"/>
      <c r="E10" s="53"/>
      <c r="F10" s="55"/>
      <c r="G10" s="55"/>
      <c r="H10" s="55"/>
      <c r="I10" s="56"/>
      <c r="J10" s="54"/>
      <c r="K10" s="87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545</v>
      </c>
      <c r="G12" s="19">
        <f>SUM(G6:G11)</f>
        <v>15.66</v>
      </c>
      <c r="H12" s="19">
        <f>SUM(H6:H11)</f>
        <v>13.489999999999998</v>
      </c>
      <c r="I12" s="19">
        <f>SUM(I6:I11)</f>
        <v>74.06</v>
      </c>
      <c r="J12" s="19">
        <f>SUM(J6:J11)</f>
        <v>482.03999999999996</v>
      </c>
      <c r="K12" s="25"/>
      <c r="L12" s="19">
        <f>SUM(L6:L11)</f>
        <v>114.5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63" t="s">
        <v>74</v>
      </c>
      <c r="F13" s="64">
        <v>60</v>
      </c>
      <c r="G13" s="65">
        <v>0.85</v>
      </c>
      <c r="H13" s="65">
        <v>3.62</v>
      </c>
      <c r="I13" s="66">
        <v>3.77</v>
      </c>
      <c r="J13" s="64">
        <v>51</v>
      </c>
      <c r="K13" s="43">
        <v>55</v>
      </c>
      <c r="L13" s="42">
        <v>171.8</v>
      </c>
    </row>
    <row r="14" spans="1:12" ht="15" x14ac:dyDescent="0.25">
      <c r="A14" s="23"/>
      <c r="B14" s="15"/>
      <c r="C14" s="11"/>
      <c r="D14" s="7" t="s">
        <v>27</v>
      </c>
      <c r="E14" s="53" t="s">
        <v>75</v>
      </c>
      <c r="F14" s="67">
        <v>215</v>
      </c>
      <c r="G14" s="55">
        <v>3.94</v>
      </c>
      <c r="H14" s="55">
        <v>5.58</v>
      </c>
      <c r="I14" s="56">
        <v>9.81</v>
      </c>
      <c r="J14" s="54">
        <v>91.88</v>
      </c>
      <c r="K14" s="86">
        <v>76</v>
      </c>
      <c r="L14" s="42"/>
    </row>
    <row r="15" spans="1:12" ht="15" x14ac:dyDescent="0.25">
      <c r="A15" s="23"/>
      <c r="B15" s="15"/>
      <c r="C15" s="11"/>
      <c r="D15" s="7" t="s">
        <v>28</v>
      </c>
      <c r="E15" s="53" t="s">
        <v>76</v>
      </c>
      <c r="F15" s="54">
        <v>90</v>
      </c>
      <c r="G15" s="55">
        <v>9.4499999999999993</v>
      </c>
      <c r="H15" s="55">
        <v>10.89</v>
      </c>
      <c r="I15" s="56">
        <v>4.59</v>
      </c>
      <c r="J15" s="54">
        <v>153</v>
      </c>
      <c r="K15" s="86">
        <v>95</v>
      </c>
      <c r="L15" s="42"/>
    </row>
    <row r="16" spans="1:12" ht="15" x14ac:dyDescent="0.25">
      <c r="A16" s="23"/>
      <c r="B16" s="15"/>
      <c r="C16" s="11"/>
      <c r="D16" s="7" t="s">
        <v>29</v>
      </c>
      <c r="E16" s="53" t="s">
        <v>77</v>
      </c>
      <c r="F16" s="54">
        <v>150</v>
      </c>
      <c r="G16" s="55">
        <v>3.7</v>
      </c>
      <c r="H16" s="55">
        <v>6.3</v>
      </c>
      <c r="I16" s="56">
        <v>32.799999999999997</v>
      </c>
      <c r="J16" s="54">
        <v>203</v>
      </c>
      <c r="K16" s="86">
        <v>325</v>
      </c>
      <c r="L16" s="42"/>
    </row>
    <row r="17" spans="1:12" ht="45" x14ac:dyDescent="0.25">
      <c r="A17" s="23"/>
      <c r="B17" s="15"/>
      <c r="C17" s="11"/>
      <c r="D17" s="7" t="s">
        <v>30</v>
      </c>
      <c r="E17" s="53" t="s">
        <v>78</v>
      </c>
      <c r="F17" s="54">
        <v>200</v>
      </c>
      <c r="G17" s="55">
        <v>1</v>
      </c>
      <c r="H17" s="55">
        <v>0.2</v>
      </c>
      <c r="I17" s="56">
        <v>19.8</v>
      </c>
      <c r="J17" s="54">
        <v>86</v>
      </c>
      <c r="K17" s="86">
        <v>442</v>
      </c>
      <c r="L17" s="42"/>
    </row>
    <row r="18" spans="1:12" ht="15" x14ac:dyDescent="0.25">
      <c r="A18" s="23"/>
      <c r="B18" s="15"/>
      <c r="C18" s="11"/>
      <c r="D18" s="7" t="s">
        <v>42</v>
      </c>
      <c r="E18" s="53" t="s">
        <v>43</v>
      </c>
      <c r="F18" s="54">
        <v>125</v>
      </c>
      <c r="G18" s="55">
        <v>4</v>
      </c>
      <c r="H18" s="55">
        <v>3.1</v>
      </c>
      <c r="I18" s="56">
        <v>13</v>
      </c>
      <c r="J18" s="54">
        <v>100</v>
      </c>
      <c r="K18" s="43">
        <v>4</v>
      </c>
      <c r="L18" s="42"/>
    </row>
    <row r="19" spans="1:12" ht="15" x14ac:dyDescent="0.25">
      <c r="A19" s="23"/>
      <c r="B19" s="15"/>
      <c r="C19" s="11"/>
      <c r="D19" s="7" t="s">
        <v>32</v>
      </c>
      <c r="E19" s="53" t="s">
        <v>46</v>
      </c>
      <c r="F19" s="54">
        <v>40</v>
      </c>
      <c r="G19" s="55">
        <v>3.1</v>
      </c>
      <c r="H19" s="55">
        <v>1.2</v>
      </c>
      <c r="I19" s="56">
        <v>17.600000000000001</v>
      </c>
      <c r="J19" s="54">
        <v>82</v>
      </c>
      <c r="K19" s="87">
        <v>70</v>
      </c>
      <c r="L19" s="42"/>
    </row>
    <row r="20" spans="1:12" ht="15" x14ac:dyDescent="0.25">
      <c r="A20" s="23"/>
      <c r="B20" s="15"/>
      <c r="C20" s="11"/>
      <c r="D20" s="6" t="s">
        <v>31</v>
      </c>
      <c r="E20" s="41" t="s">
        <v>44</v>
      </c>
      <c r="F20" s="42">
        <v>30</v>
      </c>
      <c r="G20" s="42">
        <v>2.1800000000000002</v>
      </c>
      <c r="H20" s="42">
        <v>0.75</v>
      </c>
      <c r="I20" s="42">
        <v>13.5</v>
      </c>
      <c r="J20" s="42">
        <v>75.900000000000006</v>
      </c>
      <c r="K20" s="43">
        <v>1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910</v>
      </c>
      <c r="G22" s="19">
        <f t="shared" ref="G22:J22" si="0">SUM(G13:G21)</f>
        <v>28.22</v>
      </c>
      <c r="H22" s="19">
        <f t="shared" si="0"/>
        <v>31.64</v>
      </c>
      <c r="I22" s="19">
        <f t="shared" si="0"/>
        <v>114.87</v>
      </c>
      <c r="J22" s="19">
        <f t="shared" si="0"/>
        <v>842.78</v>
      </c>
      <c r="K22" s="25"/>
      <c r="L22" s="19">
        <f t="shared" ref="L22" si="1">SUM(L13:L21)</f>
        <v>171.8</v>
      </c>
    </row>
    <row r="23" spans="1:12" ht="15.75" thickBot="1" x14ac:dyDescent="0.25">
      <c r="A23" s="29">
        <f>A6</f>
        <v>1</v>
      </c>
      <c r="B23" s="30">
        <f>B6</f>
        <v>1</v>
      </c>
      <c r="C23" s="93" t="s">
        <v>4</v>
      </c>
      <c r="D23" s="94"/>
      <c r="E23" s="31"/>
      <c r="F23" s="32">
        <f>F12+F22</f>
        <v>1455</v>
      </c>
      <c r="G23" s="32">
        <f t="shared" ref="G23:J23" si="2">G12+G22</f>
        <v>43.879999999999995</v>
      </c>
      <c r="H23" s="32">
        <f t="shared" si="2"/>
        <v>45.129999999999995</v>
      </c>
      <c r="I23" s="32">
        <f t="shared" si="2"/>
        <v>188.93</v>
      </c>
      <c r="J23" s="32">
        <f t="shared" si="2"/>
        <v>1324.82</v>
      </c>
      <c r="K23" s="32"/>
      <c r="L23" s="32">
        <f t="shared" ref="L23" si="3">L12+L22</f>
        <v>286.3</v>
      </c>
    </row>
    <row r="24" spans="1:12" ht="30" x14ac:dyDescent="0.25">
      <c r="A24" s="14">
        <v>1</v>
      </c>
      <c r="B24" s="15">
        <v>2</v>
      </c>
      <c r="C24" s="22" t="s">
        <v>20</v>
      </c>
      <c r="D24" s="5" t="s">
        <v>21</v>
      </c>
      <c r="E24" s="49" t="s">
        <v>55</v>
      </c>
      <c r="F24" s="68">
        <v>160</v>
      </c>
      <c r="G24" s="51">
        <v>6.61</v>
      </c>
      <c r="H24" s="51">
        <v>9.4499999999999993</v>
      </c>
      <c r="I24" s="52">
        <v>33.79</v>
      </c>
      <c r="J24" s="50">
        <v>243.64</v>
      </c>
      <c r="K24" s="40">
        <v>183</v>
      </c>
      <c r="L24" s="39">
        <v>114.5</v>
      </c>
    </row>
    <row r="25" spans="1:12" ht="15" x14ac:dyDescent="0.25">
      <c r="A25" s="14"/>
      <c r="B25" s="15"/>
      <c r="C25" s="11"/>
      <c r="D25" s="6" t="s">
        <v>117</v>
      </c>
      <c r="E25" s="53" t="s">
        <v>56</v>
      </c>
      <c r="F25" s="67">
        <v>40</v>
      </c>
      <c r="G25" s="55">
        <v>5.0999999999999996</v>
      </c>
      <c r="H25" s="55">
        <v>4.5999999999999996</v>
      </c>
      <c r="I25" s="56">
        <v>0.3</v>
      </c>
      <c r="J25" s="54">
        <v>63</v>
      </c>
      <c r="K25" s="87">
        <v>213</v>
      </c>
      <c r="L25" s="42"/>
    </row>
    <row r="26" spans="1:12" ht="15" x14ac:dyDescent="0.25">
      <c r="A26" s="14"/>
      <c r="B26" s="15"/>
      <c r="C26" s="11"/>
      <c r="D26" s="7" t="s">
        <v>22</v>
      </c>
      <c r="E26" s="53" t="s">
        <v>57</v>
      </c>
      <c r="F26" s="67">
        <v>200</v>
      </c>
      <c r="G26" s="55">
        <v>3.8</v>
      </c>
      <c r="H26" s="55">
        <v>2.9</v>
      </c>
      <c r="I26" s="56">
        <v>10.9</v>
      </c>
      <c r="J26" s="54">
        <v>85</v>
      </c>
      <c r="K26" s="87">
        <v>458</v>
      </c>
      <c r="L26" s="42"/>
    </row>
    <row r="27" spans="1:12" ht="15" x14ac:dyDescent="0.25">
      <c r="A27" s="14"/>
      <c r="B27" s="15"/>
      <c r="C27" s="11"/>
      <c r="D27" s="7" t="s">
        <v>23</v>
      </c>
      <c r="E27" s="53" t="s">
        <v>44</v>
      </c>
      <c r="F27" s="54">
        <v>20</v>
      </c>
      <c r="G27" s="55">
        <v>1.45</v>
      </c>
      <c r="H27" s="55">
        <v>0.5</v>
      </c>
      <c r="I27" s="56">
        <v>9</v>
      </c>
      <c r="J27" s="54">
        <v>50.6</v>
      </c>
      <c r="K27" s="87">
        <v>1</v>
      </c>
      <c r="L27" s="42"/>
    </row>
    <row r="28" spans="1:12" ht="15" x14ac:dyDescent="0.25">
      <c r="A28" s="14"/>
      <c r="B28" s="15"/>
      <c r="C28" s="11"/>
      <c r="D28" s="6" t="s">
        <v>42</v>
      </c>
      <c r="E28" s="53" t="s">
        <v>43</v>
      </c>
      <c r="F28" s="54">
        <v>125</v>
      </c>
      <c r="G28" s="55">
        <v>4</v>
      </c>
      <c r="H28" s="55">
        <v>3.1</v>
      </c>
      <c r="I28" s="56">
        <v>13</v>
      </c>
      <c r="J28" s="54">
        <v>100</v>
      </c>
      <c r="K28" s="87">
        <v>4</v>
      </c>
      <c r="L28" s="42"/>
    </row>
    <row r="29" spans="1:12" ht="15" x14ac:dyDescent="0.25">
      <c r="A29" s="14"/>
      <c r="B29" s="15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545</v>
      </c>
      <c r="G31" s="19">
        <f t="shared" ref="G31:L31" si="4">SUM(G24:G30)</f>
        <v>20.96</v>
      </c>
      <c r="H31" s="19">
        <f t="shared" si="4"/>
        <v>20.55</v>
      </c>
      <c r="I31" s="19">
        <f t="shared" si="4"/>
        <v>66.989999999999995</v>
      </c>
      <c r="J31" s="19">
        <f t="shared" si="4"/>
        <v>542.24</v>
      </c>
      <c r="K31" s="25"/>
      <c r="L31" s="19">
        <f t="shared" si="4"/>
        <v>114.5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63" t="s">
        <v>79</v>
      </c>
      <c r="F32" s="64">
        <v>60</v>
      </c>
      <c r="G32" s="65">
        <v>0.7</v>
      </c>
      <c r="H32" s="65">
        <v>7.9</v>
      </c>
      <c r="I32" s="66">
        <v>9.0299999999999994</v>
      </c>
      <c r="J32" s="64">
        <v>70.73</v>
      </c>
      <c r="K32" s="87">
        <v>96</v>
      </c>
      <c r="L32" s="42">
        <v>171.8</v>
      </c>
    </row>
    <row r="33" spans="1:12" ht="15" x14ac:dyDescent="0.25">
      <c r="A33" s="14"/>
      <c r="B33" s="15"/>
      <c r="C33" s="11"/>
      <c r="D33" s="7" t="s">
        <v>27</v>
      </c>
      <c r="E33" s="53" t="s">
        <v>80</v>
      </c>
      <c r="F33" s="67">
        <v>200</v>
      </c>
      <c r="G33" s="55">
        <v>1.4</v>
      </c>
      <c r="H33" s="55">
        <v>3.3</v>
      </c>
      <c r="I33" s="56">
        <v>10.199999999999999</v>
      </c>
      <c r="J33" s="54">
        <v>76</v>
      </c>
      <c r="K33" s="87">
        <v>94</v>
      </c>
      <c r="L33" s="42"/>
    </row>
    <row r="34" spans="1:12" ht="15" x14ac:dyDescent="0.25">
      <c r="A34" s="14"/>
      <c r="B34" s="15"/>
      <c r="C34" s="11"/>
      <c r="D34" s="7" t="s">
        <v>28</v>
      </c>
      <c r="E34" s="53" t="s">
        <v>81</v>
      </c>
      <c r="F34" s="67">
        <v>90</v>
      </c>
      <c r="G34" s="55">
        <v>11.7</v>
      </c>
      <c r="H34" s="55">
        <v>7.3</v>
      </c>
      <c r="I34" s="56">
        <v>5.7</v>
      </c>
      <c r="J34" s="54">
        <v>135</v>
      </c>
      <c r="K34" s="87">
        <v>280</v>
      </c>
      <c r="L34" s="42"/>
    </row>
    <row r="35" spans="1:12" ht="15" x14ac:dyDescent="0.25">
      <c r="A35" s="14"/>
      <c r="B35" s="15"/>
      <c r="C35" s="11"/>
      <c r="D35" s="7" t="s">
        <v>29</v>
      </c>
      <c r="E35" s="53" t="s">
        <v>82</v>
      </c>
      <c r="F35" s="67">
        <v>155</v>
      </c>
      <c r="G35" s="55">
        <v>5.6</v>
      </c>
      <c r="H35" s="55">
        <v>4.8</v>
      </c>
      <c r="I35" s="56">
        <v>31.9</v>
      </c>
      <c r="J35" s="54">
        <v>194</v>
      </c>
      <c r="K35" s="87">
        <v>209</v>
      </c>
      <c r="L35" s="42"/>
    </row>
    <row r="36" spans="1:12" ht="15" x14ac:dyDescent="0.25">
      <c r="A36" s="14"/>
      <c r="B36" s="15"/>
      <c r="C36" s="11"/>
      <c r="D36" s="7" t="s">
        <v>30</v>
      </c>
      <c r="E36" s="53" t="s">
        <v>83</v>
      </c>
      <c r="F36" s="54">
        <v>200</v>
      </c>
      <c r="G36" s="55">
        <v>0.12</v>
      </c>
      <c r="H36" s="55"/>
      <c r="I36" s="56">
        <v>21.4</v>
      </c>
      <c r="J36" s="54">
        <v>86</v>
      </c>
      <c r="K36" s="87">
        <v>432</v>
      </c>
      <c r="L36" s="42"/>
    </row>
    <row r="37" spans="1:12" ht="15" x14ac:dyDescent="0.25">
      <c r="A37" s="14"/>
      <c r="B37" s="15"/>
      <c r="C37" s="11"/>
      <c r="D37" s="7" t="s">
        <v>32</v>
      </c>
      <c r="E37" s="41" t="s">
        <v>46</v>
      </c>
      <c r="F37" s="42">
        <v>40</v>
      </c>
      <c r="G37" s="42">
        <v>3.1</v>
      </c>
      <c r="H37" s="42">
        <v>1.2</v>
      </c>
      <c r="I37" s="42">
        <v>17.600000000000001</v>
      </c>
      <c r="J37" s="42">
        <v>82</v>
      </c>
      <c r="K37" s="43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53" t="s">
        <v>44</v>
      </c>
      <c r="F38" s="54">
        <v>40</v>
      </c>
      <c r="G38" s="55">
        <v>2.9</v>
      </c>
      <c r="H38" s="55">
        <v>1</v>
      </c>
      <c r="I38" s="56">
        <v>18</v>
      </c>
      <c r="J38" s="54">
        <v>101.2</v>
      </c>
      <c r="K38" s="87">
        <v>1</v>
      </c>
      <c r="L38" s="42"/>
    </row>
    <row r="39" spans="1:12" ht="15" x14ac:dyDescent="0.25">
      <c r="A39" s="14"/>
      <c r="B39" s="15"/>
      <c r="C39" s="11"/>
      <c r="D39" s="6"/>
      <c r="E39" s="53"/>
      <c r="F39" s="54"/>
      <c r="G39" s="55"/>
      <c r="H39" s="55"/>
      <c r="I39" s="56"/>
      <c r="J39" s="54"/>
      <c r="K39" s="86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785</v>
      </c>
      <c r="G41" s="19">
        <f t="shared" ref="G41:L41" si="5">SUM(G32:G40)</f>
        <v>25.52</v>
      </c>
      <c r="H41" s="19">
        <f t="shared" si="5"/>
        <v>25.5</v>
      </c>
      <c r="I41" s="19">
        <f t="shared" si="5"/>
        <v>113.82999999999998</v>
      </c>
      <c r="J41" s="19">
        <f t="shared" si="5"/>
        <v>744.93000000000006</v>
      </c>
      <c r="K41" s="25"/>
      <c r="L41" s="19">
        <f t="shared" si="5"/>
        <v>171.8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93" t="s">
        <v>4</v>
      </c>
      <c r="D42" s="94"/>
      <c r="E42" s="31"/>
      <c r="F42" s="32">
        <f>F31+F41</f>
        <v>1330</v>
      </c>
      <c r="G42" s="32">
        <f t="shared" ref="G42:L42" si="6">G31+G41</f>
        <v>46.480000000000004</v>
      </c>
      <c r="H42" s="32">
        <f t="shared" si="6"/>
        <v>46.05</v>
      </c>
      <c r="I42" s="32">
        <f t="shared" si="6"/>
        <v>180.82</v>
      </c>
      <c r="J42" s="32">
        <f t="shared" si="6"/>
        <v>1287.17</v>
      </c>
      <c r="K42" s="32"/>
      <c r="L42" s="32">
        <f t="shared" si="6"/>
        <v>286.3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49" t="s">
        <v>58</v>
      </c>
      <c r="F43" s="68">
        <v>160</v>
      </c>
      <c r="G43" s="51">
        <v>8.5299999999999994</v>
      </c>
      <c r="H43" s="51">
        <v>8.5299999999999994</v>
      </c>
      <c r="I43" s="52">
        <v>47.57</v>
      </c>
      <c r="J43" s="50">
        <v>301.87</v>
      </c>
      <c r="K43" s="88">
        <v>108</v>
      </c>
      <c r="L43" s="39">
        <v>114.5</v>
      </c>
    </row>
    <row r="44" spans="1:12" ht="15" x14ac:dyDescent="0.25">
      <c r="A44" s="23"/>
      <c r="B44" s="15"/>
      <c r="C44" s="11"/>
      <c r="D44" s="7" t="s">
        <v>22</v>
      </c>
      <c r="E44" s="53" t="s">
        <v>50</v>
      </c>
      <c r="F44" s="67">
        <v>200</v>
      </c>
      <c r="G44" s="55">
        <v>2.9</v>
      </c>
      <c r="H44" s="55">
        <v>2.5</v>
      </c>
      <c r="I44" s="56">
        <v>24.8</v>
      </c>
      <c r="J44" s="54">
        <v>134</v>
      </c>
      <c r="K44" s="87">
        <v>433</v>
      </c>
      <c r="L44" s="42"/>
    </row>
    <row r="45" spans="1:12" ht="15" x14ac:dyDescent="0.25">
      <c r="A45" s="23"/>
      <c r="B45" s="15"/>
      <c r="C45" s="11"/>
      <c r="D45" s="7" t="s">
        <v>23</v>
      </c>
      <c r="E45" s="53" t="s">
        <v>44</v>
      </c>
      <c r="F45" s="69">
        <v>20</v>
      </c>
      <c r="G45" s="55">
        <v>1.45</v>
      </c>
      <c r="H45" s="55">
        <v>0.5</v>
      </c>
      <c r="I45" s="56">
        <v>9</v>
      </c>
      <c r="J45" s="54">
        <v>50.6</v>
      </c>
      <c r="K45" s="87">
        <v>1</v>
      </c>
      <c r="L45" s="42"/>
    </row>
    <row r="46" spans="1:12" ht="15" x14ac:dyDescent="0.25">
      <c r="A46" s="23"/>
      <c r="B46" s="15"/>
      <c r="C46" s="11"/>
      <c r="D46" s="7" t="s">
        <v>24</v>
      </c>
      <c r="E46" s="53" t="s">
        <v>59</v>
      </c>
      <c r="F46" s="54">
        <v>130</v>
      </c>
      <c r="G46" s="55">
        <v>1</v>
      </c>
      <c r="H46" s="55">
        <v>0.3</v>
      </c>
      <c r="I46" s="56">
        <v>9.8000000000000007</v>
      </c>
      <c r="J46" s="54">
        <v>49.4</v>
      </c>
      <c r="K46" s="87">
        <v>50</v>
      </c>
      <c r="L46" s="42"/>
    </row>
    <row r="47" spans="1:12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510</v>
      </c>
      <c r="G49" s="19">
        <f>SUM(G43:G48)</f>
        <v>13.879999999999999</v>
      </c>
      <c r="H49" s="19">
        <f>SUM(H43:H48)</f>
        <v>11.83</v>
      </c>
      <c r="I49" s="19">
        <f>SUM(I43:I48)</f>
        <v>91.17</v>
      </c>
      <c r="J49" s="19">
        <f>SUM(J43:J48)</f>
        <v>535.87</v>
      </c>
      <c r="K49" s="25"/>
      <c r="L49" s="19">
        <f>SUM(L43:L48)</f>
        <v>114.5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63" t="s">
        <v>84</v>
      </c>
      <c r="F50" s="64">
        <v>60</v>
      </c>
      <c r="G50" s="65">
        <v>0.8</v>
      </c>
      <c r="H50" s="65">
        <v>6.1</v>
      </c>
      <c r="I50" s="66">
        <v>4.5</v>
      </c>
      <c r="J50" s="64">
        <v>76</v>
      </c>
      <c r="K50" s="87">
        <v>29</v>
      </c>
      <c r="L50" s="42">
        <v>171.8</v>
      </c>
    </row>
    <row r="51" spans="1:12" ht="15" x14ac:dyDescent="0.25">
      <c r="A51" s="23"/>
      <c r="B51" s="15"/>
      <c r="C51" s="11"/>
      <c r="D51" s="7" t="s">
        <v>27</v>
      </c>
      <c r="E51" s="53" t="s">
        <v>85</v>
      </c>
      <c r="F51" s="67">
        <v>210</v>
      </c>
      <c r="G51" s="55">
        <v>6.6</v>
      </c>
      <c r="H51" s="55">
        <v>4.7300000000000004</v>
      </c>
      <c r="I51" s="56">
        <v>15.32</v>
      </c>
      <c r="J51" s="54">
        <v>130.65</v>
      </c>
      <c r="K51" s="87">
        <v>106</v>
      </c>
      <c r="L51" s="42"/>
    </row>
    <row r="52" spans="1:12" ht="15" x14ac:dyDescent="0.25">
      <c r="A52" s="23"/>
      <c r="B52" s="15"/>
      <c r="C52" s="11"/>
      <c r="D52" s="7" t="s">
        <v>28</v>
      </c>
      <c r="E52" s="53" t="s">
        <v>86</v>
      </c>
      <c r="F52" s="67">
        <v>90</v>
      </c>
      <c r="G52" s="55">
        <v>12.5</v>
      </c>
      <c r="H52" s="55">
        <v>2.2000000000000002</v>
      </c>
      <c r="I52" s="56">
        <v>8.6999999999999993</v>
      </c>
      <c r="J52" s="54">
        <v>105</v>
      </c>
      <c r="K52" s="87">
        <v>258</v>
      </c>
      <c r="L52" s="42"/>
    </row>
    <row r="53" spans="1:12" ht="15" x14ac:dyDescent="0.25">
      <c r="A53" s="23"/>
      <c r="B53" s="15"/>
      <c r="C53" s="11"/>
      <c r="D53" s="7" t="s">
        <v>29</v>
      </c>
      <c r="E53" s="53" t="s">
        <v>45</v>
      </c>
      <c r="F53" s="54">
        <v>150</v>
      </c>
      <c r="G53" s="55">
        <v>3.1</v>
      </c>
      <c r="H53" s="55">
        <v>5.4</v>
      </c>
      <c r="I53" s="56">
        <v>20.29</v>
      </c>
      <c r="J53" s="54">
        <v>141</v>
      </c>
      <c r="K53" s="87">
        <v>335</v>
      </c>
      <c r="L53" s="42"/>
    </row>
    <row r="54" spans="1:12" ht="45" x14ac:dyDescent="0.25">
      <c r="A54" s="23"/>
      <c r="B54" s="15"/>
      <c r="C54" s="11"/>
      <c r="D54" s="7" t="s">
        <v>30</v>
      </c>
      <c r="E54" s="53" t="s">
        <v>78</v>
      </c>
      <c r="F54" s="54">
        <v>200</v>
      </c>
      <c r="G54" s="55">
        <v>1</v>
      </c>
      <c r="H54" s="55">
        <v>0.2</v>
      </c>
      <c r="I54" s="56">
        <v>19.8</v>
      </c>
      <c r="J54" s="54">
        <v>86</v>
      </c>
      <c r="K54" s="87">
        <v>442</v>
      </c>
      <c r="L54" s="42"/>
    </row>
    <row r="55" spans="1:12" ht="15" x14ac:dyDescent="0.25">
      <c r="A55" s="23"/>
      <c r="B55" s="15"/>
      <c r="C55" s="11"/>
      <c r="D55" s="7" t="s">
        <v>32</v>
      </c>
      <c r="E55" s="53" t="s">
        <v>46</v>
      </c>
      <c r="F55" s="54">
        <v>40</v>
      </c>
      <c r="G55" s="55">
        <v>3.1</v>
      </c>
      <c r="H55" s="55">
        <v>1.2</v>
      </c>
      <c r="I55" s="56">
        <v>17.600000000000001</v>
      </c>
      <c r="J55" s="54">
        <v>82</v>
      </c>
      <c r="K55" s="87">
        <v>70</v>
      </c>
      <c r="L55" s="42"/>
    </row>
    <row r="56" spans="1:12" ht="15" x14ac:dyDescent="0.25">
      <c r="A56" s="23"/>
      <c r="B56" s="15"/>
      <c r="C56" s="11"/>
      <c r="D56" s="7" t="s">
        <v>31</v>
      </c>
      <c r="E56" s="53" t="s">
        <v>44</v>
      </c>
      <c r="F56" s="54">
        <v>40</v>
      </c>
      <c r="G56" s="55">
        <v>2.9</v>
      </c>
      <c r="H56" s="55">
        <v>1</v>
      </c>
      <c r="I56" s="56">
        <v>18</v>
      </c>
      <c r="J56" s="54">
        <v>101.2</v>
      </c>
      <c r="K56" s="87">
        <v>1</v>
      </c>
      <c r="L56" s="42"/>
    </row>
    <row r="57" spans="1:12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6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790</v>
      </c>
      <c r="G59" s="19">
        <f t="shared" ref="G59:L59" si="7">SUM(G50:G58)</f>
        <v>30</v>
      </c>
      <c r="H59" s="19">
        <f t="shared" si="7"/>
        <v>20.83</v>
      </c>
      <c r="I59" s="19">
        <f t="shared" si="7"/>
        <v>104.21000000000001</v>
      </c>
      <c r="J59" s="19">
        <f t="shared" si="7"/>
        <v>721.85</v>
      </c>
      <c r="K59" s="25"/>
      <c r="L59" s="19">
        <f t="shared" si="7"/>
        <v>171.8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93" t="s">
        <v>4</v>
      </c>
      <c r="D60" s="94"/>
      <c r="E60" s="31"/>
      <c r="F60" s="32">
        <f>F49+F59</f>
        <v>1300</v>
      </c>
      <c r="G60" s="32">
        <f t="shared" ref="G60:L60" si="8">G49+G59</f>
        <v>43.879999999999995</v>
      </c>
      <c r="H60" s="32">
        <f t="shared" si="8"/>
        <v>32.659999999999997</v>
      </c>
      <c r="I60" s="32">
        <f t="shared" si="8"/>
        <v>195.38</v>
      </c>
      <c r="J60" s="32">
        <f t="shared" si="8"/>
        <v>1257.72</v>
      </c>
      <c r="K60" s="32"/>
      <c r="L60" s="32">
        <f t="shared" si="8"/>
        <v>286.3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49" t="s">
        <v>60</v>
      </c>
      <c r="F61" s="68">
        <v>150</v>
      </c>
      <c r="G61" s="51">
        <v>20.420000000000002</v>
      </c>
      <c r="H61" s="51">
        <v>16.010000000000002</v>
      </c>
      <c r="I61" s="52">
        <v>21.95</v>
      </c>
      <c r="J61" s="50">
        <v>313.5</v>
      </c>
      <c r="K61" s="88">
        <v>240</v>
      </c>
      <c r="L61" s="39">
        <v>114.5</v>
      </c>
    </row>
    <row r="62" spans="1:12" ht="15" x14ac:dyDescent="0.25">
      <c r="A62" s="23"/>
      <c r="B62" s="15"/>
      <c r="C62" s="11"/>
      <c r="D62" s="7" t="s">
        <v>22</v>
      </c>
      <c r="E62" s="53" t="s">
        <v>47</v>
      </c>
      <c r="F62" s="67">
        <v>210</v>
      </c>
      <c r="G62" s="55">
        <v>1.48</v>
      </c>
      <c r="H62" s="55">
        <v>1.32</v>
      </c>
      <c r="I62" s="56">
        <v>15.53</v>
      </c>
      <c r="J62" s="54">
        <v>79.12</v>
      </c>
      <c r="K62" s="87" t="s">
        <v>63</v>
      </c>
      <c r="L62" s="42"/>
    </row>
    <row r="63" spans="1:12" ht="15" x14ac:dyDescent="0.25">
      <c r="A63" s="23"/>
      <c r="B63" s="15"/>
      <c r="C63" s="11"/>
      <c r="D63" s="7" t="s">
        <v>24</v>
      </c>
      <c r="E63" s="53" t="s">
        <v>52</v>
      </c>
      <c r="F63" s="54">
        <v>120</v>
      </c>
      <c r="G63" s="55">
        <v>0.48</v>
      </c>
      <c r="H63" s="55">
        <v>0.48</v>
      </c>
      <c r="I63" s="56">
        <v>11.76</v>
      </c>
      <c r="J63" s="54">
        <v>56.4</v>
      </c>
      <c r="K63" s="87">
        <v>338</v>
      </c>
      <c r="L63" s="42"/>
    </row>
    <row r="64" spans="1:12" ht="15" x14ac:dyDescent="0.25">
      <c r="A64" s="23"/>
      <c r="B64" s="15"/>
      <c r="C64" s="11"/>
      <c r="D64" s="7" t="s">
        <v>62</v>
      </c>
      <c r="E64" s="53" t="s">
        <v>61</v>
      </c>
      <c r="F64" s="54">
        <v>20</v>
      </c>
      <c r="G64" s="55">
        <v>1.48</v>
      </c>
      <c r="H64" s="55">
        <v>1.17</v>
      </c>
      <c r="I64" s="56">
        <v>3.79</v>
      </c>
      <c r="J64" s="54">
        <v>32.979999999999997</v>
      </c>
      <c r="K64" s="87">
        <v>110</v>
      </c>
      <c r="L64" s="42"/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23.860000000000003</v>
      </c>
      <c r="H67" s="19">
        <f>SUM(H61:H66)</f>
        <v>18.980000000000004</v>
      </c>
      <c r="I67" s="19">
        <f>SUM(I61:I66)</f>
        <v>53.029999999999994</v>
      </c>
      <c r="J67" s="19">
        <f>SUM(J61:J66)</f>
        <v>482</v>
      </c>
      <c r="K67" s="25"/>
      <c r="L67" s="19">
        <f>SUM(L61:L66)</f>
        <v>114.5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63" t="s">
        <v>87</v>
      </c>
      <c r="F68" s="64">
        <v>60</v>
      </c>
      <c r="G68" s="65">
        <v>0.72</v>
      </c>
      <c r="H68" s="65">
        <v>3.12</v>
      </c>
      <c r="I68" s="66">
        <v>5.7</v>
      </c>
      <c r="J68" s="64">
        <v>54</v>
      </c>
      <c r="K68" s="87">
        <v>41</v>
      </c>
      <c r="L68" s="42">
        <v>171.8</v>
      </c>
    </row>
    <row r="69" spans="1:12" ht="15" x14ac:dyDescent="0.25">
      <c r="A69" s="23"/>
      <c r="B69" s="15"/>
      <c r="C69" s="11"/>
      <c r="D69" s="7" t="s">
        <v>27</v>
      </c>
      <c r="E69" s="70" t="s">
        <v>88</v>
      </c>
      <c r="F69" s="54">
        <v>220</v>
      </c>
      <c r="G69" s="55">
        <v>3.9</v>
      </c>
      <c r="H69" s="55">
        <v>3.31</v>
      </c>
      <c r="I69" s="56">
        <v>0.03</v>
      </c>
      <c r="J69" s="54">
        <v>43.04</v>
      </c>
      <c r="K69" s="87">
        <v>30</v>
      </c>
      <c r="L69" s="42"/>
    </row>
    <row r="70" spans="1:12" ht="15" x14ac:dyDescent="0.25">
      <c r="A70" s="23"/>
      <c r="B70" s="15"/>
      <c r="C70" s="11"/>
      <c r="D70" s="7" t="s">
        <v>28</v>
      </c>
      <c r="E70" s="53" t="s">
        <v>89</v>
      </c>
      <c r="F70" s="67">
        <v>240</v>
      </c>
      <c r="G70" s="55">
        <v>13.54</v>
      </c>
      <c r="H70" s="55">
        <v>21.92</v>
      </c>
      <c r="I70" s="56">
        <v>62.16</v>
      </c>
      <c r="J70" s="54">
        <v>306</v>
      </c>
      <c r="K70" s="87">
        <v>100</v>
      </c>
      <c r="L70" s="42"/>
    </row>
    <row r="71" spans="1:12" ht="15" x14ac:dyDescent="0.25">
      <c r="A71" s="23"/>
      <c r="B71" s="15"/>
      <c r="C71" s="11"/>
      <c r="D71" s="7" t="s">
        <v>30</v>
      </c>
      <c r="E71" s="41" t="s">
        <v>90</v>
      </c>
      <c r="F71" s="42">
        <v>180</v>
      </c>
      <c r="G71" s="42">
        <v>0.18</v>
      </c>
      <c r="H71" s="42">
        <v>0.2</v>
      </c>
      <c r="I71" s="42">
        <v>23.1</v>
      </c>
      <c r="J71" s="42">
        <v>94.5</v>
      </c>
      <c r="K71" s="43">
        <v>436</v>
      </c>
      <c r="L71" s="42"/>
    </row>
    <row r="72" spans="1:12" ht="15" x14ac:dyDescent="0.25">
      <c r="A72" s="23"/>
      <c r="B72" s="15"/>
      <c r="C72" s="11"/>
      <c r="D72" s="7" t="s">
        <v>32</v>
      </c>
      <c r="E72" s="53" t="s">
        <v>46</v>
      </c>
      <c r="F72" s="54">
        <v>40</v>
      </c>
      <c r="G72" s="55">
        <v>3.1</v>
      </c>
      <c r="H72" s="55">
        <v>1.2</v>
      </c>
      <c r="I72" s="56">
        <v>17.600000000000001</v>
      </c>
      <c r="J72" s="54">
        <v>82</v>
      </c>
      <c r="K72" s="86">
        <v>70</v>
      </c>
      <c r="L72" s="42"/>
    </row>
    <row r="73" spans="1:12" ht="15" x14ac:dyDescent="0.25">
      <c r="A73" s="23"/>
      <c r="B73" s="15"/>
      <c r="C73" s="11"/>
      <c r="D73" s="7" t="s">
        <v>31</v>
      </c>
      <c r="E73" s="41" t="s">
        <v>44</v>
      </c>
      <c r="F73" s="42">
        <v>50</v>
      </c>
      <c r="G73" s="42">
        <v>3.63</v>
      </c>
      <c r="H73" s="42">
        <v>1.25</v>
      </c>
      <c r="I73" s="42">
        <v>22.5</v>
      </c>
      <c r="J73" s="42">
        <v>126.5</v>
      </c>
      <c r="K73" s="43">
        <v>1</v>
      </c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SUM(F68:F74)</f>
        <v>790</v>
      </c>
      <c r="G75" s="19">
        <f>SUM(G68:G74)</f>
        <v>25.07</v>
      </c>
      <c r="H75" s="19">
        <f>SUM(H68:H74)</f>
        <v>31</v>
      </c>
      <c r="I75" s="19">
        <f>SUM(I68:I74)</f>
        <v>131.09</v>
      </c>
      <c r="J75" s="19">
        <f>SUM(J68:J74)</f>
        <v>706.04</v>
      </c>
      <c r="K75" s="25"/>
      <c r="L75" s="19">
        <f>SUM(L68:L74)</f>
        <v>171.8</v>
      </c>
    </row>
    <row r="76" spans="1:12" ht="15.75" customHeight="1" thickBot="1" x14ac:dyDescent="0.25">
      <c r="A76" s="29">
        <f>A61</f>
        <v>1</v>
      </c>
      <c r="B76" s="30">
        <f>B61</f>
        <v>4</v>
      </c>
      <c r="C76" s="93" t="s">
        <v>4</v>
      </c>
      <c r="D76" s="94"/>
      <c r="E76" s="31"/>
      <c r="F76" s="32">
        <f>F67+F75</f>
        <v>1290</v>
      </c>
      <c r="G76" s="32">
        <f>G67+G75</f>
        <v>48.930000000000007</v>
      </c>
      <c r="H76" s="32">
        <f>H67+H75</f>
        <v>49.980000000000004</v>
      </c>
      <c r="I76" s="32">
        <f>I67+I75</f>
        <v>184.12</v>
      </c>
      <c r="J76" s="32">
        <f>J67+J75</f>
        <v>1188.04</v>
      </c>
      <c r="K76" s="32"/>
      <c r="L76" s="32">
        <f>L67+L75</f>
        <v>286.3</v>
      </c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49" t="s">
        <v>64</v>
      </c>
      <c r="F77" s="68">
        <v>160</v>
      </c>
      <c r="G77" s="51">
        <v>14.13</v>
      </c>
      <c r="H77" s="51">
        <v>20.62</v>
      </c>
      <c r="I77" s="52">
        <v>0.71</v>
      </c>
      <c r="J77" s="50">
        <v>245.34</v>
      </c>
      <c r="K77" s="88">
        <v>228</v>
      </c>
      <c r="L77" s="39">
        <v>114.5</v>
      </c>
    </row>
    <row r="78" spans="1:12" ht="15" x14ac:dyDescent="0.25">
      <c r="A78" s="23"/>
      <c r="B78" s="15"/>
      <c r="C78" s="11"/>
      <c r="D78" s="6" t="s">
        <v>23</v>
      </c>
      <c r="E78" s="41" t="s">
        <v>44</v>
      </c>
      <c r="F78" s="42">
        <v>20</v>
      </c>
      <c r="G78" s="42">
        <v>1.45</v>
      </c>
      <c r="H78" s="42">
        <v>0.5</v>
      </c>
      <c r="I78" s="42">
        <v>9</v>
      </c>
      <c r="J78" s="42">
        <v>51</v>
      </c>
      <c r="K78" s="43">
        <v>1</v>
      </c>
      <c r="L78" s="42"/>
    </row>
    <row r="79" spans="1:12" ht="15" x14ac:dyDescent="0.25">
      <c r="A79" s="23"/>
      <c r="B79" s="15"/>
      <c r="C79" s="11"/>
      <c r="D79" s="7" t="s">
        <v>24</v>
      </c>
      <c r="E79" s="53" t="s">
        <v>65</v>
      </c>
      <c r="F79" s="67">
        <v>130</v>
      </c>
      <c r="G79" s="55">
        <v>0.52</v>
      </c>
      <c r="H79" s="55">
        <v>0.39</v>
      </c>
      <c r="I79" s="56">
        <v>13.39</v>
      </c>
      <c r="J79" s="54">
        <v>61.1</v>
      </c>
      <c r="K79" s="86">
        <v>338</v>
      </c>
      <c r="L79" s="42"/>
    </row>
    <row r="80" spans="1:12" ht="15" x14ac:dyDescent="0.25">
      <c r="A80" s="23"/>
      <c r="B80" s="15"/>
      <c r="C80" s="11"/>
      <c r="D80" s="7" t="s">
        <v>22</v>
      </c>
      <c r="E80" s="53" t="s">
        <v>41</v>
      </c>
      <c r="F80" s="89">
        <v>200</v>
      </c>
      <c r="G80" s="55">
        <v>0.2</v>
      </c>
      <c r="H80" s="55">
        <v>0.1</v>
      </c>
      <c r="I80" s="56">
        <v>15</v>
      </c>
      <c r="J80" s="54">
        <v>60</v>
      </c>
      <c r="K80" s="87" t="s">
        <v>53</v>
      </c>
      <c r="L80" s="42"/>
    </row>
    <row r="81" spans="1:12" ht="15" x14ac:dyDescent="0.25">
      <c r="A81" s="23"/>
      <c r="B81" s="15"/>
      <c r="C81" s="11"/>
      <c r="D81" s="7" t="s">
        <v>62</v>
      </c>
      <c r="E81" s="53" t="s">
        <v>66</v>
      </c>
      <c r="F81" s="54">
        <v>25</v>
      </c>
      <c r="G81" s="55" t="s">
        <v>118</v>
      </c>
      <c r="H81" s="55" t="s">
        <v>119</v>
      </c>
      <c r="I81" s="56" t="s">
        <v>120</v>
      </c>
      <c r="J81" s="54">
        <v>126.73</v>
      </c>
      <c r="K81" s="87">
        <v>12</v>
      </c>
      <c r="L81" s="42"/>
    </row>
    <row r="82" spans="1:12" ht="15" x14ac:dyDescent="0.2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SUM(F77:F83)</f>
        <v>535</v>
      </c>
      <c r="G84" s="19">
        <f t="shared" ref="G84:L84" si="9">SUM(G77:G83)</f>
        <v>16.3</v>
      </c>
      <c r="H84" s="19">
        <f t="shared" si="9"/>
        <v>21.610000000000003</v>
      </c>
      <c r="I84" s="19">
        <f t="shared" si="9"/>
        <v>38.1</v>
      </c>
      <c r="J84" s="91">
        <f>SUM(J77:J83)</f>
        <v>544.17000000000007</v>
      </c>
      <c r="K84" s="25"/>
      <c r="L84" s="19">
        <f t="shared" si="9"/>
        <v>114.5</v>
      </c>
    </row>
    <row r="85" spans="1:12" ht="15" x14ac:dyDescent="0.25">
      <c r="A85" s="26">
        <f>A77</f>
        <v>1</v>
      </c>
      <c r="B85" s="13">
        <f>B77</f>
        <v>5</v>
      </c>
      <c r="C85" s="10" t="s">
        <v>25</v>
      </c>
      <c r="D85" s="7" t="s">
        <v>26</v>
      </c>
      <c r="E85" s="63" t="s">
        <v>91</v>
      </c>
      <c r="F85" s="64">
        <v>60</v>
      </c>
      <c r="G85" s="65">
        <v>4.8</v>
      </c>
      <c r="H85" s="65">
        <v>6.06</v>
      </c>
      <c r="I85" s="66">
        <v>9.1199999999999992</v>
      </c>
      <c r="J85" s="64">
        <v>110.4</v>
      </c>
      <c r="K85" s="87">
        <v>50</v>
      </c>
      <c r="L85" s="42">
        <v>171.8</v>
      </c>
    </row>
    <row r="86" spans="1:12" ht="15" x14ac:dyDescent="0.25">
      <c r="A86" s="23"/>
      <c r="B86" s="15"/>
      <c r="C86" s="11"/>
      <c r="D86" s="7" t="s">
        <v>27</v>
      </c>
      <c r="E86" s="53" t="s">
        <v>92</v>
      </c>
      <c r="F86" s="54">
        <v>220</v>
      </c>
      <c r="G86" s="55">
        <v>3.29</v>
      </c>
      <c r="H86" s="55">
        <v>3.7</v>
      </c>
      <c r="I86" s="56">
        <v>8.8000000000000007</v>
      </c>
      <c r="J86" s="54">
        <v>85.92</v>
      </c>
      <c r="K86" s="87">
        <v>59</v>
      </c>
      <c r="L86" s="42"/>
    </row>
    <row r="87" spans="1:12" ht="15" x14ac:dyDescent="0.25">
      <c r="A87" s="23"/>
      <c r="B87" s="15"/>
      <c r="C87" s="11"/>
      <c r="D87" s="7" t="s">
        <v>28</v>
      </c>
      <c r="E87" s="53" t="s">
        <v>49</v>
      </c>
      <c r="F87" s="54">
        <v>100</v>
      </c>
      <c r="G87" s="55">
        <v>10.47</v>
      </c>
      <c r="H87" s="55">
        <v>6.1</v>
      </c>
      <c r="I87" s="56">
        <v>15.5</v>
      </c>
      <c r="J87" s="54">
        <v>188.1</v>
      </c>
      <c r="K87" s="87">
        <v>104</v>
      </c>
      <c r="L87" s="42"/>
    </row>
    <row r="88" spans="1:12" ht="15" x14ac:dyDescent="0.25">
      <c r="A88" s="23"/>
      <c r="B88" s="15"/>
      <c r="C88" s="11"/>
      <c r="D88" s="7" t="s">
        <v>29</v>
      </c>
      <c r="E88" s="53" t="s">
        <v>93</v>
      </c>
      <c r="F88" s="54">
        <v>150</v>
      </c>
      <c r="G88" s="55">
        <v>2.88</v>
      </c>
      <c r="H88" s="55">
        <v>5.3</v>
      </c>
      <c r="I88" s="56">
        <v>22.85</v>
      </c>
      <c r="J88" s="54">
        <v>151.16999999999999</v>
      </c>
      <c r="K88" s="87">
        <v>123</v>
      </c>
      <c r="L88" s="42"/>
    </row>
    <row r="89" spans="1:12" ht="45" x14ac:dyDescent="0.25">
      <c r="A89" s="23"/>
      <c r="B89" s="15"/>
      <c r="C89" s="11"/>
      <c r="D89" s="7" t="s">
        <v>30</v>
      </c>
      <c r="E89" s="53" t="s">
        <v>78</v>
      </c>
      <c r="F89" s="54">
        <v>200</v>
      </c>
      <c r="G89" s="55">
        <v>1</v>
      </c>
      <c r="H89" s="55">
        <v>0.2</v>
      </c>
      <c r="I89" s="56">
        <v>19.8</v>
      </c>
      <c r="J89" s="54">
        <v>86</v>
      </c>
      <c r="K89" s="87">
        <v>442</v>
      </c>
      <c r="L89" s="42"/>
    </row>
    <row r="90" spans="1:12" ht="15" x14ac:dyDescent="0.25">
      <c r="A90" s="23"/>
      <c r="B90" s="15"/>
      <c r="C90" s="11"/>
      <c r="D90" s="7" t="s">
        <v>32</v>
      </c>
      <c r="E90" s="41" t="s">
        <v>46</v>
      </c>
      <c r="F90" s="42">
        <v>40</v>
      </c>
      <c r="G90" s="42">
        <v>3.1</v>
      </c>
      <c r="H90" s="42">
        <v>1.2</v>
      </c>
      <c r="I90" s="42">
        <v>17.600000000000001</v>
      </c>
      <c r="J90" s="42">
        <v>82</v>
      </c>
      <c r="K90" s="43">
        <v>70</v>
      </c>
      <c r="L90" s="42"/>
    </row>
    <row r="91" spans="1:12" ht="15" x14ac:dyDescent="0.25">
      <c r="A91" s="23"/>
      <c r="B91" s="15"/>
      <c r="C91" s="11"/>
      <c r="D91" s="7" t="s">
        <v>31</v>
      </c>
      <c r="E91" s="53" t="s">
        <v>44</v>
      </c>
      <c r="F91" s="54">
        <v>50</v>
      </c>
      <c r="G91" s="55">
        <v>3.63</v>
      </c>
      <c r="H91" s="55">
        <v>1.25</v>
      </c>
      <c r="I91" s="56">
        <v>22.5</v>
      </c>
      <c r="J91" s="54">
        <v>126.5</v>
      </c>
      <c r="K91" s="87">
        <v>1</v>
      </c>
      <c r="L91" s="42"/>
    </row>
    <row r="92" spans="1:12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820</v>
      </c>
      <c r="G94" s="19">
        <f t="shared" ref="G94:L94" si="10">SUM(G85:G93)</f>
        <v>29.17</v>
      </c>
      <c r="H94" s="19">
        <f t="shared" si="10"/>
        <v>23.81</v>
      </c>
      <c r="I94" s="19">
        <f t="shared" si="10"/>
        <v>116.17000000000002</v>
      </c>
      <c r="J94" s="91">
        <f>SUM(J85:J93)</f>
        <v>830.08999999999992</v>
      </c>
      <c r="K94" s="25"/>
      <c r="L94" s="19">
        <f t="shared" si="10"/>
        <v>171.8</v>
      </c>
    </row>
    <row r="95" spans="1:12" ht="15.75" customHeight="1" thickBot="1" x14ac:dyDescent="0.25">
      <c r="A95" s="29">
        <f>A77</f>
        <v>1</v>
      </c>
      <c r="B95" s="30">
        <f>B77</f>
        <v>5</v>
      </c>
      <c r="C95" s="93" t="s">
        <v>4</v>
      </c>
      <c r="D95" s="94"/>
      <c r="E95" s="31"/>
      <c r="F95" s="32">
        <f>F84+F94</f>
        <v>1355</v>
      </c>
      <c r="G95" s="32">
        <f t="shared" ref="G95:L95" si="11">G84+G94</f>
        <v>45.47</v>
      </c>
      <c r="H95" s="32">
        <f t="shared" si="11"/>
        <v>45.42</v>
      </c>
      <c r="I95" s="32">
        <f t="shared" si="11"/>
        <v>154.27000000000001</v>
      </c>
      <c r="J95" s="92">
        <f>J84+J94</f>
        <v>1374.26</v>
      </c>
      <c r="K95" s="32"/>
      <c r="L95" s="32">
        <f t="shared" si="11"/>
        <v>286.3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9" t="s">
        <v>40</v>
      </c>
      <c r="F96" s="68">
        <v>160</v>
      </c>
      <c r="G96" s="51">
        <v>7.57</v>
      </c>
      <c r="H96" s="51">
        <v>16.96</v>
      </c>
      <c r="I96" s="52">
        <v>28.91</v>
      </c>
      <c r="J96" s="50">
        <v>299.73</v>
      </c>
      <c r="K96" s="40">
        <v>210</v>
      </c>
      <c r="L96" s="39">
        <v>114.5</v>
      </c>
    </row>
    <row r="97" spans="1:12" ht="15" x14ac:dyDescent="0.25">
      <c r="A97" s="23"/>
      <c r="B97" s="15"/>
      <c r="C97" s="11"/>
      <c r="D97" s="7" t="s">
        <v>22</v>
      </c>
      <c r="E97" s="53" t="s">
        <v>41</v>
      </c>
      <c r="F97" s="67">
        <v>200</v>
      </c>
      <c r="G97" s="55">
        <v>0.2</v>
      </c>
      <c r="H97" s="55">
        <v>0.1</v>
      </c>
      <c r="I97" s="56">
        <v>15</v>
      </c>
      <c r="J97" s="54">
        <v>60</v>
      </c>
      <c r="K97" s="87" t="s">
        <v>53</v>
      </c>
      <c r="L97" s="42"/>
    </row>
    <row r="98" spans="1:12" ht="15" x14ac:dyDescent="0.25">
      <c r="A98" s="23"/>
      <c r="B98" s="15"/>
      <c r="C98" s="11"/>
      <c r="D98" s="7" t="s">
        <v>24</v>
      </c>
      <c r="E98" s="53" t="s">
        <v>65</v>
      </c>
      <c r="F98" s="54">
        <v>130</v>
      </c>
      <c r="G98" s="55">
        <v>0.52</v>
      </c>
      <c r="H98" s="55">
        <v>0.39</v>
      </c>
      <c r="I98" s="56">
        <v>13.39</v>
      </c>
      <c r="J98" s="54">
        <v>61.1</v>
      </c>
      <c r="K98" s="87">
        <v>338</v>
      </c>
      <c r="L98" s="42"/>
    </row>
    <row r="99" spans="1:12" ht="15" x14ac:dyDescent="0.25">
      <c r="A99" s="23"/>
      <c r="B99" s="15"/>
      <c r="C99" s="11"/>
      <c r="D99" s="7" t="s">
        <v>23</v>
      </c>
      <c r="E99" s="53" t="s">
        <v>44</v>
      </c>
      <c r="F99" s="54">
        <v>20</v>
      </c>
      <c r="G99" s="55">
        <v>1.45</v>
      </c>
      <c r="H99" s="55">
        <v>0.5</v>
      </c>
      <c r="I99" s="56">
        <v>9</v>
      </c>
      <c r="J99" s="54">
        <v>50.6</v>
      </c>
      <c r="K99" s="87">
        <v>1</v>
      </c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510</v>
      </c>
      <c r="G102" s="19">
        <f>SUM(G96:G101)</f>
        <v>9.74</v>
      </c>
      <c r="H102" s="19">
        <f>SUM(H96:H101)</f>
        <v>17.950000000000003</v>
      </c>
      <c r="I102" s="19">
        <f>SUM(I96:I101)</f>
        <v>66.3</v>
      </c>
      <c r="J102" s="19">
        <f>SUM(J96:J101)</f>
        <v>471.43000000000006</v>
      </c>
      <c r="K102" s="25"/>
      <c r="L102" s="19">
        <f>SUM(L96:L101)</f>
        <v>114.5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63" t="s">
        <v>94</v>
      </c>
      <c r="F103" s="71">
        <v>60</v>
      </c>
      <c r="G103" s="65">
        <v>0.84</v>
      </c>
      <c r="H103" s="65">
        <v>6.06</v>
      </c>
      <c r="I103" s="66">
        <v>3.96</v>
      </c>
      <c r="J103" s="64">
        <v>73.8</v>
      </c>
      <c r="K103" s="87">
        <v>51</v>
      </c>
      <c r="L103" s="42">
        <v>171.8</v>
      </c>
    </row>
    <row r="104" spans="1:12" ht="30" x14ac:dyDescent="0.25">
      <c r="A104" s="23"/>
      <c r="B104" s="15"/>
      <c r="C104" s="11"/>
      <c r="D104" s="7" t="s">
        <v>27</v>
      </c>
      <c r="E104" s="53" t="s">
        <v>95</v>
      </c>
      <c r="F104" s="67">
        <v>220</v>
      </c>
      <c r="G104" s="55">
        <v>4.67</v>
      </c>
      <c r="H104" s="55">
        <v>6.26</v>
      </c>
      <c r="I104" s="56">
        <v>5.86</v>
      </c>
      <c r="J104" s="54">
        <v>99.66</v>
      </c>
      <c r="K104" s="87">
        <v>88</v>
      </c>
      <c r="L104" s="42"/>
    </row>
    <row r="105" spans="1:12" ht="15" x14ac:dyDescent="0.25">
      <c r="A105" s="23"/>
      <c r="B105" s="15"/>
      <c r="C105" s="11"/>
      <c r="D105" s="7" t="s">
        <v>28</v>
      </c>
      <c r="E105" s="53" t="s">
        <v>96</v>
      </c>
      <c r="F105" s="67">
        <v>100</v>
      </c>
      <c r="G105" s="55">
        <v>15</v>
      </c>
      <c r="H105" s="55">
        <v>4.5</v>
      </c>
      <c r="I105" s="56">
        <v>7</v>
      </c>
      <c r="J105" s="54">
        <v>131.69999999999999</v>
      </c>
      <c r="K105" s="87">
        <v>248</v>
      </c>
      <c r="L105" s="42"/>
    </row>
    <row r="106" spans="1:12" ht="15" x14ac:dyDescent="0.25">
      <c r="A106" s="23"/>
      <c r="B106" s="15"/>
      <c r="C106" s="11"/>
      <c r="D106" s="7" t="s">
        <v>29</v>
      </c>
      <c r="E106" s="41" t="s">
        <v>77</v>
      </c>
      <c r="F106" s="42">
        <v>150</v>
      </c>
      <c r="G106" s="42">
        <v>3.7</v>
      </c>
      <c r="H106" s="42">
        <v>6.3</v>
      </c>
      <c r="I106" s="42">
        <v>32.799999999999997</v>
      </c>
      <c r="J106" s="42">
        <v>203</v>
      </c>
      <c r="K106" s="43">
        <v>325</v>
      </c>
      <c r="L106" s="42"/>
    </row>
    <row r="107" spans="1:12" ht="45" x14ac:dyDescent="0.25">
      <c r="A107" s="23"/>
      <c r="B107" s="15"/>
      <c r="C107" s="11"/>
      <c r="D107" s="7" t="s">
        <v>30</v>
      </c>
      <c r="E107" s="53" t="s">
        <v>78</v>
      </c>
      <c r="F107" s="54">
        <v>200</v>
      </c>
      <c r="G107" s="55">
        <v>1</v>
      </c>
      <c r="H107" s="55">
        <v>0.2</v>
      </c>
      <c r="I107" s="56">
        <v>19.8</v>
      </c>
      <c r="J107" s="54">
        <v>86</v>
      </c>
      <c r="K107" s="87">
        <v>442</v>
      </c>
      <c r="L107" s="42"/>
    </row>
    <row r="108" spans="1:12" ht="15" x14ac:dyDescent="0.25">
      <c r="A108" s="23"/>
      <c r="B108" s="15"/>
      <c r="C108" s="11"/>
      <c r="D108" s="7" t="s">
        <v>32</v>
      </c>
      <c r="E108" s="53" t="s">
        <v>46</v>
      </c>
      <c r="F108" s="54">
        <v>40</v>
      </c>
      <c r="G108" s="55">
        <v>3.1</v>
      </c>
      <c r="H108" s="55">
        <v>1.2</v>
      </c>
      <c r="I108" s="56">
        <v>17.600000000000001</v>
      </c>
      <c r="J108" s="54">
        <v>82</v>
      </c>
      <c r="K108" s="87">
        <v>70</v>
      </c>
      <c r="L108" s="42"/>
    </row>
    <row r="109" spans="1:12" ht="15" x14ac:dyDescent="0.25">
      <c r="A109" s="23"/>
      <c r="B109" s="15"/>
      <c r="C109" s="11"/>
      <c r="D109" s="7" t="s">
        <v>31</v>
      </c>
      <c r="E109" s="53" t="s">
        <v>44</v>
      </c>
      <c r="F109" s="54">
        <v>40</v>
      </c>
      <c r="G109" s="55">
        <v>2.9</v>
      </c>
      <c r="H109" s="55">
        <v>1</v>
      </c>
      <c r="I109" s="56">
        <v>18</v>
      </c>
      <c r="J109" s="54">
        <v>101.2</v>
      </c>
      <c r="K109" s="87">
        <v>1</v>
      </c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810</v>
      </c>
      <c r="G112" s="19">
        <f t="shared" ref="G112:J112" si="12">SUM(G103:G111)</f>
        <v>31.209999999999997</v>
      </c>
      <c r="H112" s="19">
        <f t="shared" si="12"/>
        <v>25.52</v>
      </c>
      <c r="I112" s="19">
        <f t="shared" si="12"/>
        <v>105.02000000000001</v>
      </c>
      <c r="J112" s="19">
        <f t="shared" si="12"/>
        <v>777.36</v>
      </c>
      <c r="K112" s="25"/>
      <c r="L112" s="19">
        <f t="shared" ref="L112" si="13">SUM(L103:L111)</f>
        <v>171.8</v>
      </c>
    </row>
    <row r="113" spans="1:12" ht="15.75" thickBot="1" x14ac:dyDescent="0.25">
      <c r="A113" s="29">
        <f>A96</f>
        <v>2</v>
      </c>
      <c r="B113" s="30">
        <f>B96</f>
        <v>1</v>
      </c>
      <c r="C113" s="93" t="s">
        <v>4</v>
      </c>
      <c r="D113" s="94"/>
      <c r="E113" s="31"/>
      <c r="F113" s="32">
        <f>F102+F112</f>
        <v>1320</v>
      </c>
      <c r="G113" s="32">
        <f t="shared" ref="G113:L113" si="14">G102+G112</f>
        <v>40.949999999999996</v>
      </c>
      <c r="H113" s="32">
        <f t="shared" si="14"/>
        <v>43.47</v>
      </c>
      <c r="I113" s="32">
        <f t="shared" si="14"/>
        <v>171.32</v>
      </c>
      <c r="J113" s="32">
        <f t="shared" si="14"/>
        <v>1248.79</v>
      </c>
      <c r="K113" s="32"/>
      <c r="L113" s="32">
        <f t="shared" si="14"/>
        <v>286.3</v>
      </c>
    </row>
    <row r="114" spans="1:12" ht="30" x14ac:dyDescent="0.25">
      <c r="A114" s="14">
        <v>2</v>
      </c>
      <c r="B114" s="15">
        <v>2</v>
      </c>
      <c r="C114" s="22" t="s">
        <v>20</v>
      </c>
      <c r="D114" s="5" t="s">
        <v>21</v>
      </c>
      <c r="E114" s="72" t="s">
        <v>67</v>
      </c>
      <c r="F114" s="73">
        <v>160</v>
      </c>
      <c r="G114" s="51">
        <v>5.46</v>
      </c>
      <c r="H114" s="51">
        <v>8.52</v>
      </c>
      <c r="I114" s="52">
        <v>34.200000000000003</v>
      </c>
      <c r="J114" s="74">
        <v>236.36</v>
      </c>
      <c r="K114" s="40">
        <v>182</v>
      </c>
      <c r="L114" s="39">
        <v>114.5</v>
      </c>
    </row>
    <row r="115" spans="1:12" ht="15" x14ac:dyDescent="0.25">
      <c r="A115" s="14"/>
      <c r="B115" s="15"/>
      <c r="C115" s="11"/>
      <c r="D115" s="6" t="s">
        <v>23</v>
      </c>
      <c r="E115" s="75" t="s">
        <v>44</v>
      </c>
      <c r="F115" s="76">
        <v>20</v>
      </c>
      <c r="G115" s="65">
        <v>1.45</v>
      </c>
      <c r="H115" s="65">
        <v>0.5</v>
      </c>
      <c r="I115" s="66">
        <v>9</v>
      </c>
      <c r="J115" s="77">
        <v>50.6</v>
      </c>
      <c r="K115" s="87">
        <v>1</v>
      </c>
      <c r="L115" s="42"/>
    </row>
    <row r="116" spans="1:12" ht="15" x14ac:dyDescent="0.25">
      <c r="A116" s="14"/>
      <c r="B116" s="15"/>
      <c r="C116" s="11"/>
      <c r="D116" s="7" t="s">
        <v>22</v>
      </c>
      <c r="E116" s="78" t="s">
        <v>57</v>
      </c>
      <c r="F116" s="79">
        <v>200</v>
      </c>
      <c r="G116" s="55">
        <v>3.17</v>
      </c>
      <c r="H116" s="55">
        <v>2.68</v>
      </c>
      <c r="I116" s="56">
        <v>15.95</v>
      </c>
      <c r="J116" s="80">
        <v>100.6</v>
      </c>
      <c r="K116" s="86">
        <v>379</v>
      </c>
      <c r="L116" s="42"/>
    </row>
    <row r="117" spans="1:12" ht="20.100000000000001" customHeight="1" x14ac:dyDescent="0.25">
      <c r="A117" s="14"/>
      <c r="B117" s="15"/>
      <c r="C117" s="11"/>
      <c r="D117" s="6" t="s">
        <v>42</v>
      </c>
      <c r="E117" s="53" t="s">
        <v>43</v>
      </c>
      <c r="F117" s="54">
        <v>125</v>
      </c>
      <c r="G117" s="55">
        <v>4</v>
      </c>
      <c r="H117" s="55">
        <v>3.1</v>
      </c>
      <c r="I117" s="56">
        <v>13</v>
      </c>
      <c r="J117" s="54">
        <v>100</v>
      </c>
      <c r="K117" s="86">
        <v>4</v>
      </c>
      <c r="L117" s="42"/>
    </row>
    <row r="118" spans="1:12" ht="20.100000000000001" customHeight="1" x14ac:dyDescent="0.25">
      <c r="A118" s="14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SUM(F114:F118)</f>
        <v>505</v>
      </c>
      <c r="G119" s="19">
        <f>SUM(G114:G118)</f>
        <v>14.08</v>
      </c>
      <c r="H119" s="19">
        <f>SUM(H114:H118)</f>
        <v>14.799999999999999</v>
      </c>
      <c r="I119" s="19">
        <f>SUM(I114:I118)</f>
        <v>72.150000000000006</v>
      </c>
      <c r="J119" s="19">
        <f>SUM(J114:J118)</f>
        <v>487.56000000000006</v>
      </c>
      <c r="K119" s="25"/>
      <c r="L119" s="19">
        <f>SUM(L114:L118)</f>
        <v>114.5</v>
      </c>
    </row>
    <row r="120" spans="1:12" ht="15" x14ac:dyDescent="0.25">
      <c r="A120" s="13">
        <f>A114</f>
        <v>2</v>
      </c>
      <c r="B120" s="13">
        <f>B114</f>
        <v>2</v>
      </c>
      <c r="C120" s="10" t="s">
        <v>25</v>
      </c>
      <c r="D120" s="7" t="s">
        <v>26</v>
      </c>
      <c r="E120" s="75" t="s">
        <v>97</v>
      </c>
      <c r="F120" s="77">
        <v>60</v>
      </c>
      <c r="G120" s="65">
        <v>0.8</v>
      </c>
      <c r="H120" s="65">
        <v>5.0999999999999996</v>
      </c>
      <c r="I120" s="66">
        <v>11.5</v>
      </c>
      <c r="J120" s="77">
        <v>95</v>
      </c>
      <c r="K120" s="43">
        <v>37</v>
      </c>
      <c r="L120" s="42">
        <v>171.8</v>
      </c>
    </row>
    <row r="121" spans="1:12" ht="15" x14ac:dyDescent="0.25">
      <c r="A121" s="14"/>
      <c r="B121" s="15"/>
      <c r="C121" s="11"/>
      <c r="D121" s="7" t="s">
        <v>27</v>
      </c>
      <c r="E121" s="78" t="s">
        <v>98</v>
      </c>
      <c r="F121" s="79">
        <v>210</v>
      </c>
      <c r="G121" s="55">
        <v>6.2</v>
      </c>
      <c r="H121" s="55">
        <v>3.7</v>
      </c>
      <c r="I121" s="56">
        <v>22.78</v>
      </c>
      <c r="J121" s="80">
        <v>149.80000000000001</v>
      </c>
      <c r="K121" s="43" t="s">
        <v>100</v>
      </c>
      <c r="L121" s="42"/>
    </row>
    <row r="122" spans="1:12" ht="15" x14ac:dyDescent="0.25">
      <c r="A122" s="14"/>
      <c r="B122" s="15"/>
      <c r="C122" s="11"/>
      <c r="D122" s="7" t="s">
        <v>28</v>
      </c>
      <c r="E122" s="78" t="s">
        <v>76</v>
      </c>
      <c r="F122" s="80">
        <v>90</v>
      </c>
      <c r="G122" s="55">
        <v>9.4499999999999993</v>
      </c>
      <c r="H122" s="55">
        <v>10.89</v>
      </c>
      <c r="I122" s="56">
        <v>4.59</v>
      </c>
      <c r="J122" s="80">
        <v>153</v>
      </c>
      <c r="K122" s="87">
        <v>95</v>
      </c>
      <c r="L122" s="42"/>
    </row>
    <row r="123" spans="1:12" ht="15" x14ac:dyDescent="0.25">
      <c r="A123" s="14"/>
      <c r="B123" s="15"/>
      <c r="C123" s="11"/>
      <c r="D123" s="7" t="s">
        <v>29</v>
      </c>
      <c r="E123" s="41" t="s">
        <v>45</v>
      </c>
      <c r="F123" s="42">
        <v>150</v>
      </c>
      <c r="G123" s="42">
        <v>3.1</v>
      </c>
      <c r="H123" s="42">
        <v>5.4</v>
      </c>
      <c r="I123" s="42">
        <v>20.29</v>
      </c>
      <c r="J123" s="42">
        <v>141</v>
      </c>
      <c r="K123" s="43">
        <v>335</v>
      </c>
      <c r="L123" s="42"/>
    </row>
    <row r="124" spans="1:12" ht="15" x14ac:dyDescent="0.25">
      <c r="A124" s="14"/>
      <c r="B124" s="15"/>
      <c r="C124" s="11"/>
      <c r="D124" s="7" t="s">
        <v>30</v>
      </c>
      <c r="E124" s="78" t="s">
        <v>99</v>
      </c>
      <c r="F124" s="80">
        <v>200</v>
      </c>
      <c r="G124" s="55">
        <v>0.4</v>
      </c>
      <c r="H124" s="55">
        <v>0.1</v>
      </c>
      <c r="I124" s="56">
        <v>10</v>
      </c>
      <c r="J124" s="80">
        <v>43</v>
      </c>
      <c r="K124" s="86">
        <v>422</v>
      </c>
      <c r="L124" s="42"/>
    </row>
    <row r="125" spans="1:12" ht="15" x14ac:dyDescent="0.25">
      <c r="A125" s="14"/>
      <c r="B125" s="15"/>
      <c r="C125" s="11"/>
      <c r="D125" s="7" t="s">
        <v>32</v>
      </c>
      <c r="E125" s="53" t="s">
        <v>46</v>
      </c>
      <c r="F125" s="54">
        <v>40</v>
      </c>
      <c r="G125" s="55">
        <v>3.1</v>
      </c>
      <c r="H125" s="55">
        <v>1.2</v>
      </c>
      <c r="I125" s="56">
        <v>17.600000000000001</v>
      </c>
      <c r="J125" s="54">
        <v>82</v>
      </c>
      <c r="K125" s="87">
        <v>70</v>
      </c>
      <c r="L125" s="42"/>
    </row>
    <row r="126" spans="1:12" ht="15" x14ac:dyDescent="0.25">
      <c r="A126" s="14"/>
      <c r="B126" s="15"/>
      <c r="C126" s="11"/>
      <c r="D126" s="7" t="s">
        <v>31</v>
      </c>
      <c r="E126" s="53" t="s">
        <v>44</v>
      </c>
      <c r="F126" s="54">
        <v>40</v>
      </c>
      <c r="G126" s="55">
        <v>2.9</v>
      </c>
      <c r="H126" s="55">
        <v>1</v>
      </c>
      <c r="I126" s="56">
        <v>18</v>
      </c>
      <c r="J126" s="54">
        <v>101.2</v>
      </c>
      <c r="K126" s="87">
        <v>1</v>
      </c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790</v>
      </c>
      <c r="G129" s="19">
        <f t="shared" ref="G129:J129" si="15">SUM(G120:G128)</f>
        <v>25.95</v>
      </c>
      <c r="H129" s="19">
        <f t="shared" si="15"/>
        <v>27.390000000000004</v>
      </c>
      <c r="I129" s="19">
        <f t="shared" si="15"/>
        <v>104.75999999999999</v>
      </c>
      <c r="J129" s="19">
        <f t="shared" si="15"/>
        <v>765</v>
      </c>
      <c r="K129" s="25"/>
      <c r="L129" s="19">
        <f t="shared" ref="L129" si="16">SUM(L120:L128)</f>
        <v>171.8</v>
      </c>
    </row>
    <row r="130" spans="1:12" ht="15.75" thickBot="1" x14ac:dyDescent="0.25">
      <c r="A130" s="33">
        <f>A114</f>
        <v>2</v>
      </c>
      <c r="B130" s="33">
        <f>B114</f>
        <v>2</v>
      </c>
      <c r="C130" s="93" t="s">
        <v>4</v>
      </c>
      <c r="D130" s="94"/>
      <c r="E130" s="31"/>
      <c r="F130" s="32">
        <f>F119+F129</f>
        <v>1295</v>
      </c>
      <c r="G130" s="32">
        <f t="shared" ref="G130:L130" si="17">G119+G129</f>
        <v>40.03</v>
      </c>
      <c r="H130" s="32">
        <f t="shared" si="17"/>
        <v>42.190000000000005</v>
      </c>
      <c r="I130" s="32">
        <f t="shared" si="17"/>
        <v>176.91</v>
      </c>
      <c r="J130" s="32">
        <f t="shared" si="17"/>
        <v>1252.56</v>
      </c>
      <c r="K130" s="32"/>
      <c r="L130" s="32">
        <f t="shared" si="17"/>
        <v>286.3</v>
      </c>
    </row>
    <row r="131" spans="1:12" ht="15" x14ac:dyDescent="0.25">
      <c r="A131" s="20">
        <v>2</v>
      </c>
      <c r="B131" s="21">
        <v>3</v>
      </c>
      <c r="C131" s="22" t="s">
        <v>20</v>
      </c>
      <c r="D131" s="5" t="s">
        <v>21</v>
      </c>
      <c r="E131" s="49" t="s">
        <v>68</v>
      </c>
      <c r="F131" s="68">
        <v>150</v>
      </c>
      <c r="G131" s="51">
        <v>9.92</v>
      </c>
      <c r="H131" s="51">
        <v>8.19</v>
      </c>
      <c r="I131" s="52">
        <v>53.19</v>
      </c>
      <c r="J131" s="50">
        <v>217.48</v>
      </c>
      <c r="K131" s="88">
        <v>9</v>
      </c>
      <c r="L131" s="39">
        <v>114.5</v>
      </c>
    </row>
    <row r="132" spans="1:12" ht="15" x14ac:dyDescent="0.25">
      <c r="A132" s="23"/>
      <c r="B132" s="15"/>
      <c r="C132" s="11"/>
      <c r="D132" s="7" t="s">
        <v>24</v>
      </c>
      <c r="E132" s="41" t="s">
        <v>69</v>
      </c>
      <c r="F132" s="42">
        <v>180</v>
      </c>
      <c r="G132" s="42">
        <v>2.7</v>
      </c>
      <c r="H132" s="42">
        <v>0.9</v>
      </c>
      <c r="I132" s="42">
        <v>37.799999999999997</v>
      </c>
      <c r="J132" s="42">
        <v>172.8</v>
      </c>
      <c r="K132" s="43">
        <v>338</v>
      </c>
      <c r="L132" s="42"/>
    </row>
    <row r="133" spans="1:12" ht="15" x14ac:dyDescent="0.25">
      <c r="A133" s="23"/>
      <c r="B133" s="15"/>
      <c r="C133" s="11"/>
      <c r="D133" s="7" t="s">
        <v>23</v>
      </c>
      <c r="E133" s="53" t="s">
        <v>44</v>
      </c>
      <c r="F133" s="67">
        <v>20</v>
      </c>
      <c r="G133" s="55">
        <v>1.45</v>
      </c>
      <c r="H133" s="55">
        <v>0.5</v>
      </c>
      <c r="I133" s="56">
        <v>9</v>
      </c>
      <c r="J133" s="54">
        <v>50.6</v>
      </c>
      <c r="K133" s="43">
        <v>1</v>
      </c>
      <c r="L133" s="42"/>
    </row>
    <row r="134" spans="1:12" ht="15.75" customHeight="1" x14ac:dyDescent="0.25">
      <c r="A134" s="23"/>
      <c r="B134" s="15"/>
      <c r="C134" s="11"/>
      <c r="D134" s="2" t="s">
        <v>71</v>
      </c>
      <c r="E134" s="53" t="s">
        <v>70</v>
      </c>
      <c r="F134" s="69">
        <v>10</v>
      </c>
      <c r="G134" s="55">
        <v>0.1</v>
      </c>
      <c r="H134" s="55">
        <v>8.3000000000000007</v>
      </c>
      <c r="I134" s="56">
        <v>0.1</v>
      </c>
      <c r="J134" s="54">
        <v>75</v>
      </c>
      <c r="K134" s="87">
        <v>13</v>
      </c>
      <c r="L134" s="42"/>
    </row>
    <row r="135" spans="1:12" ht="15" x14ac:dyDescent="0.25">
      <c r="A135" s="23"/>
      <c r="B135" s="15"/>
      <c r="C135" s="11"/>
      <c r="D135" s="7" t="s">
        <v>22</v>
      </c>
      <c r="E135" s="53" t="s">
        <v>41</v>
      </c>
      <c r="F135" s="54">
        <v>200</v>
      </c>
      <c r="G135" s="55">
        <v>0.2</v>
      </c>
      <c r="H135" s="55">
        <v>0.1</v>
      </c>
      <c r="I135" s="56">
        <v>15</v>
      </c>
      <c r="J135" s="54">
        <v>60</v>
      </c>
      <c r="K135" s="87" t="s">
        <v>53</v>
      </c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SUM(F131:F137)</f>
        <v>560</v>
      </c>
      <c r="G138" s="19">
        <f t="shared" ref="G138:J138" si="18">SUM(G131:G137)</f>
        <v>14.37</v>
      </c>
      <c r="H138" s="19">
        <f t="shared" si="18"/>
        <v>17.990000000000002</v>
      </c>
      <c r="I138" s="19">
        <f t="shared" si="18"/>
        <v>115.08999999999999</v>
      </c>
      <c r="J138" s="19">
        <f t="shared" si="18"/>
        <v>575.88</v>
      </c>
      <c r="K138" s="25"/>
      <c r="L138" s="19">
        <f t="shared" ref="L138" si="19">SUM(L131:L137)</f>
        <v>114.5</v>
      </c>
    </row>
    <row r="139" spans="1:12" ht="15" x14ac:dyDescent="0.25">
      <c r="A139" s="26">
        <f>A131</f>
        <v>2</v>
      </c>
      <c r="B139" s="13">
        <f>B131</f>
        <v>3</v>
      </c>
      <c r="C139" s="10" t="s">
        <v>25</v>
      </c>
      <c r="D139" s="7" t="s">
        <v>26</v>
      </c>
      <c r="E139" s="63" t="s">
        <v>48</v>
      </c>
      <c r="F139" s="64">
        <v>60</v>
      </c>
      <c r="G139" s="65">
        <v>0.48</v>
      </c>
      <c r="H139" s="65">
        <v>0.06</v>
      </c>
      <c r="I139" s="66">
        <v>1.02</v>
      </c>
      <c r="J139" s="64">
        <v>6</v>
      </c>
      <c r="K139" s="43">
        <v>70</v>
      </c>
      <c r="L139" s="42">
        <v>171.8</v>
      </c>
    </row>
    <row r="140" spans="1:12" ht="15" x14ac:dyDescent="0.25">
      <c r="A140" s="23"/>
      <c r="B140" s="15"/>
      <c r="C140" s="11"/>
      <c r="D140" s="7" t="s">
        <v>27</v>
      </c>
      <c r="E140" s="53" t="s">
        <v>101</v>
      </c>
      <c r="F140" s="67">
        <v>200</v>
      </c>
      <c r="G140" s="55">
        <v>1.3</v>
      </c>
      <c r="H140" s="55">
        <v>3.1</v>
      </c>
      <c r="I140" s="56">
        <v>9</v>
      </c>
      <c r="J140" s="54">
        <v>70</v>
      </c>
      <c r="K140" s="43">
        <v>80</v>
      </c>
      <c r="L140" s="42"/>
    </row>
    <row r="141" spans="1:12" ht="15" x14ac:dyDescent="0.25">
      <c r="A141" s="23"/>
      <c r="B141" s="15"/>
      <c r="C141" s="11"/>
      <c r="D141" s="7" t="s">
        <v>28</v>
      </c>
      <c r="E141" s="53" t="s">
        <v>102</v>
      </c>
      <c r="F141" s="67">
        <v>240</v>
      </c>
      <c r="G141" s="55">
        <v>20.399999999999999</v>
      </c>
      <c r="H141" s="55">
        <v>20.100000000000001</v>
      </c>
      <c r="I141" s="56">
        <v>18</v>
      </c>
      <c r="J141" s="54">
        <v>335</v>
      </c>
      <c r="K141" s="87">
        <v>320</v>
      </c>
      <c r="L141" s="42"/>
    </row>
    <row r="142" spans="1:12" ht="15" x14ac:dyDescent="0.25">
      <c r="A142" s="23"/>
      <c r="B142" s="15"/>
      <c r="C142" s="11"/>
      <c r="D142" s="7" t="s">
        <v>30</v>
      </c>
      <c r="E142" s="53" t="s">
        <v>83</v>
      </c>
      <c r="F142" s="54">
        <v>200</v>
      </c>
      <c r="G142" s="55">
        <v>0.13</v>
      </c>
      <c r="H142" s="55"/>
      <c r="I142" s="56">
        <v>40</v>
      </c>
      <c r="J142" s="54">
        <v>160</v>
      </c>
      <c r="K142" s="87">
        <v>410</v>
      </c>
      <c r="L142" s="42"/>
    </row>
    <row r="143" spans="1:12" ht="15" x14ac:dyDescent="0.25">
      <c r="A143" s="23"/>
      <c r="B143" s="15"/>
      <c r="C143" s="11"/>
      <c r="D143" s="7" t="s">
        <v>32</v>
      </c>
      <c r="E143" s="53" t="s">
        <v>46</v>
      </c>
      <c r="F143" s="54">
        <v>40</v>
      </c>
      <c r="G143" s="55">
        <v>3.1</v>
      </c>
      <c r="H143" s="55">
        <v>1.2</v>
      </c>
      <c r="I143" s="56">
        <v>17.600000000000001</v>
      </c>
      <c r="J143" s="54">
        <v>82</v>
      </c>
      <c r="K143" s="43">
        <v>70</v>
      </c>
      <c r="L143" s="42"/>
    </row>
    <row r="144" spans="1:12" ht="15" x14ac:dyDescent="0.25">
      <c r="A144" s="23"/>
      <c r="B144" s="15"/>
      <c r="C144" s="11"/>
      <c r="D144" s="7" t="s">
        <v>31</v>
      </c>
      <c r="E144" s="53" t="s">
        <v>44</v>
      </c>
      <c r="F144" s="54">
        <v>40</v>
      </c>
      <c r="G144" s="55">
        <v>2.9</v>
      </c>
      <c r="H144" s="55">
        <v>1</v>
      </c>
      <c r="I144" s="56">
        <v>18</v>
      </c>
      <c r="J144" s="54">
        <v>101.2</v>
      </c>
      <c r="K144" s="87">
        <v>1</v>
      </c>
      <c r="L144" s="42"/>
    </row>
    <row r="145" spans="1:12" ht="15" x14ac:dyDescent="0.25">
      <c r="A145" s="23"/>
      <c r="B145" s="15"/>
      <c r="C145" s="11"/>
      <c r="D145" s="6"/>
      <c r="E145" s="53"/>
      <c r="F145" s="54"/>
      <c r="G145" s="55"/>
      <c r="H145" s="55"/>
      <c r="I145" s="56"/>
      <c r="J145" s="54"/>
      <c r="K145" s="86"/>
      <c r="L145" s="42"/>
    </row>
    <row r="146" spans="1:12" ht="15" x14ac:dyDescent="0.2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SUM(F139:F146)</f>
        <v>780</v>
      </c>
      <c r="G147" s="19">
        <f>SUM(G139:G146)</f>
        <v>28.31</v>
      </c>
      <c r="H147" s="19">
        <f>SUM(H139:H146)</f>
        <v>25.46</v>
      </c>
      <c r="I147" s="19">
        <f>SUM(I139:I146)</f>
        <v>103.62</v>
      </c>
      <c r="J147" s="19">
        <f>SUM(J139:J146)</f>
        <v>754.2</v>
      </c>
      <c r="K147" s="25"/>
      <c r="L147" s="19">
        <f>SUM(L139:L146)</f>
        <v>171.8</v>
      </c>
    </row>
    <row r="148" spans="1:12" ht="15.75" thickBot="1" x14ac:dyDescent="0.25">
      <c r="A148" s="29">
        <f>A131</f>
        <v>2</v>
      </c>
      <c r="B148" s="30">
        <f>B131</f>
        <v>3</v>
      </c>
      <c r="C148" s="93" t="s">
        <v>4</v>
      </c>
      <c r="D148" s="94"/>
      <c r="E148" s="31"/>
      <c r="F148" s="32">
        <f>F138+F147</f>
        <v>1340</v>
      </c>
      <c r="G148" s="32">
        <f>G138+G147</f>
        <v>42.68</v>
      </c>
      <c r="H148" s="32">
        <f>H138+H147</f>
        <v>43.45</v>
      </c>
      <c r="I148" s="32">
        <f>I138+I147</f>
        <v>218.70999999999998</v>
      </c>
      <c r="J148" s="32">
        <f>J138+J147</f>
        <v>1330.08</v>
      </c>
      <c r="K148" s="32"/>
      <c r="L148" s="32">
        <f>L138+L147</f>
        <v>286.3</v>
      </c>
    </row>
    <row r="149" spans="1:12" ht="30" x14ac:dyDescent="0.25">
      <c r="A149" s="20">
        <v>2</v>
      </c>
      <c r="B149" s="21">
        <v>4</v>
      </c>
      <c r="C149" s="22" t="s">
        <v>20</v>
      </c>
      <c r="D149" s="5" t="s">
        <v>21</v>
      </c>
      <c r="E149" s="72" t="s">
        <v>72</v>
      </c>
      <c r="F149" s="73">
        <v>160</v>
      </c>
      <c r="G149" s="51">
        <v>3.89</v>
      </c>
      <c r="H149" s="51">
        <v>8.17</v>
      </c>
      <c r="I149" s="52">
        <v>25.46</v>
      </c>
      <c r="J149" s="74">
        <v>221.71</v>
      </c>
      <c r="K149" s="88">
        <v>182</v>
      </c>
      <c r="L149" s="39">
        <v>114.5</v>
      </c>
    </row>
    <row r="150" spans="1:12" ht="15" x14ac:dyDescent="0.25">
      <c r="A150" s="23"/>
      <c r="B150" s="15"/>
      <c r="C150" s="11"/>
      <c r="D150" s="7" t="s">
        <v>22</v>
      </c>
      <c r="E150" s="41" t="s">
        <v>73</v>
      </c>
      <c r="F150" s="42">
        <v>200</v>
      </c>
      <c r="G150" s="42">
        <v>5.7</v>
      </c>
      <c r="H150" s="42">
        <v>4.5999999999999996</v>
      </c>
      <c r="I150" s="42">
        <v>9.1999999999999993</v>
      </c>
      <c r="J150" s="42">
        <v>101</v>
      </c>
      <c r="K150" s="43">
        <v>460</v>
      </c>
      <c r="L150" s="42"/>
    </row>
    <row r="151" spans="1:12" ht="15" x14ac:dyDescent="0.25">
      <c r="A151" s="23"/>
      <c r="B151" s="15"/>
      <c r="C151" s="11"/>
      <c r="D151" s="2" t="s">
        <v>42</v>
      </c>
      <c r="E151" s="78" t="s">
        <v>43</v>
      </c>
      <c r="F151" s="79">
        <v>125</v>
      </c>
      <c r="G151" s="55">
        <v>4</v>
      </c>
      <c r="H151" s="55">
        <v>3.1</v>
      </c>
      <c r="I151" s="56">
        <v>13</v>
      </c>
      <c r="J151" s="80">
        <v>100</v>
      </c>
      <c r="K151" s="86">
        <v>4</v>
      </c>
      <c r="L151" s="42"/>
    </row>
    <row r="152" spans="1:12" ht="15" x14ac:dyDescent="0.25">
      <c r="A152" s="23"/>
      <c r="B152" s="15"/>
      <c r="C152" s="11"/>
      <c r="D152" s="7" t="s">
        <v>23</v>
      </c>
      <c r="E152" s="81" t="s">
        <v>44</v>
      </c>
      <c r="F152" s="82">
        <v>20</v>
      </c>
      <c r="G152" s="83">
        <v>1.45</v>
      </c>
      <c r="H152" s="83">
        <v>0.5</v>
      </c>
      <c r="I152" s="84">
        <v>9</v>
      </c>
      <c r="J152" s="85">
        <v>50.6</v>
      </c>
      <c r="K152" s="87">
        <v>1</v>
      </c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SUM(F149:F154)</f>
        <v>505</v>
      </c>
      <c r="G155" s="19">
        <f>SUM(G149:G154)</f>
        <v>15.04</v>
      </c>
      <c r="H155" s="19">
        <f>SUM(H149:H154)</f>
        <v>16.369999999999997</v>
      </c>
      <c r="I155" s="19">
        <f>SUM(I149:I154)</f>
        <v>56.66</v>
      </c>
      <c r="J155" s="19">
        <f>SUM(J149:J154)</f>
        <v>473.31000000000006</v>
      </c>
      <c r="K155" s="25"/>
      <c r="L155" s="19">
        <f>SUM(L149:L154)</f>
        <v>114.5</v>
      </c>
    </row>
    <row r="156" spans="1:12" ht="15" x14ac:dyDescent="0.25">
      <c r="A156" s="26">
        <f>A149</f>
        <v>2</v>
      </c>
      <c r="B156" s="13">
        <f>B149</f>
        <v>4</v>
      </c>
      <c r="C156" s="10" t="s">
        <v>25</v>
      </c>
      <c r="D156" s="7" t="s">
        <v>26</v>
      </c>
      <c r="E156" s="75" t="s">
        <v>103</v>
      </c>
      <c r="F156" s="77">
        <v>60</v>
      </c>
      <c r="G156" s="65">
        <v>3.44</v>
      </c>
      <c r="H156" s="65">
        <v>5.45</v>
      </c>
      <c r="I156" s="66">
        <v>7.04</v>
      </c>
      <c r="J156" s="77">
        <v>138.31</v>
      </c>
      <c r="K156" s="87">
        <v>53</v>
      </c>
      <c r="L156" s="42">
        <v>171.8</v>
      </c>
    </row>
    <row r="157" spans="1:12" ht="15" x14ac:dyDescent="0.25">
      <c r="A157" s="23"/>
      <c r="B157" s="15"/>
      <c r="C157" s="11"/>
      <c r="D157" s="7" t="s">
        <v>27</v>
      </c>
      <c r="E157" s="78" t="s">
        <v>104</v>
      </c>
      <c r="F157" s="79">
        <v>210</v>
      </c>
      <c r="G157" s="55">
        <v>1.9</v>
      </c>
      <c r="H157" s="55">
        <v>5</v>
      </c>
      <c r="I157" s="56">
        <v>10.3</v>
      </c>
      <c r="J157" s="80">
        <v>94</v>
      </c>
      <c r="K157" s="87">
        <v>99</v>
      </c>
      <c r="L157" s="42"/>
    </row>
    <row r="158" spans="1:12" ht="15" x14ac:dyDescent="0.25">
      <c r="A158" s="23"/>
      <c r="B158" s="15"/>
      <c r="C158" s="11"/>
      <c r="D158" s="7" t="s">
        <v>28</v>
      </c>
      <c r="E158" s="78" t="s">
        <v>49</v>
      </c>
      <c r="F158" s="80">
        <v>100</v>
      </c>
      <c r="G158" s="55">
        <v>10.47</v>
      </c>
      <c r="H158" s="55">
        <v>6.1</v>
      </c>
      <c r="I158" s="56">
        <v>15.5</v>
      </c>
      <c r="J158" s="80">
        <v>188.1</v>
      </c>
      <c r="K158" s="87">
        <v>104</v>
      </c>
      <c r="L158" s="42"/>
    </row>
    <row r="159" spans="1:12" ht="15" x14ac:dyDescent="0.25">
      <c r="A159" s="23"/>
      <c r="B159" s="15"/>
      <c r="C159" s="11"/>
      <c r="D159" s="7" t="s">
        <v>29</v>
      </c>
      <c r="E159" s="78" t="s">
        <v>93</v>
      </c>
      <c r="F159" s="80">
        <v>150</v>
      </c>
      <c r="G159" s="55">
        <v>2.88</v>
      </c>
      <c r="H159" s="55">
        <v>5.3</v>
      </c>
      <c r="I159" s="56">
        <v>22.85</v>
      </c>
      <c r="J159" s="80">
        <v>151.16999999999999</v>
      </c>
      <c r="K159" s="87">
        <v>123</v>
      </c>
      <c r="L159" s="42"/>
    </row>
    <row r="160" spans="1:12" ht="45" x14ac:dyDescent="0.25">
      <c r="A160" s="23"/>
      <c r="B160" s="15"/>
      <c r="C160" s="11"/>
      <c r="D160" s="7" t="s">
        <v>30</v>
      </c>
      <c r="E160" s="78" t="s">
        <v>78</v>
      </c>
      <c r="F160" s="80">
        <v>200</v>
      </c>
      <c r="G160" s="55">
        <v>1</v>
      </c>
      <c r="H160" s="55">
        <v>0.2</v>
      </c>
      <c r="I160" s="56">
        <v>19.8</v>
      </c>
      <c r="J160" s="80">
        <v>86</v>
      </c>
      <c r="K160" s="86">
        <v>442</v>
      </c>
      <c r="L160" s="42"/>
    </row>
    <row r="161" spans="1:12" ht="15" x14ac:dyDescent="0.25">
      <c r="A161" s="23"/>
      <c r="B161" s="15"/>
      <c r="C161" s="11"/>
      <c r="D161" s="7" t="s">
        <v>32</v>
      </c>
      <c r="E161" s="41" t="s">
        <v>46</v>
      </c>
      <c r="F161" s="42">
        <v>40</v>
      </c>
      <c r="G161" s="42">
        <v>3.1</v>
      </c>
      <c r="H161" s="42">
        <v>1.2</v>
      </c>
      <c r="I161" s="42">
        <v>17.600000000000001</v>
      </c>
      <c r="J161" s="42">
        <v>82</v>
      </c>
      <c r="K161" s="43">
        <v>70</v>
      </c>
      <c r="L161" s="42"/>
    </row>
    <row r="162" spans="1:12" ht="15" x14ac:dyDescent="0.25">
      <c r="A162" s="23"/>
      <c r="B162" s="15"/>
      <c r="C162" s="11"/>
      <c r="D162" s="7" t="s">
        <v>31</v>
      </c>
      <c r="E162" s="78" t="s">
        <v>44</v>
      </c>
      <c r="F162" s="80">
        <v>40</v>
      </c>
      <c r="G162" s="55">
        <v>2.9</v>
      </c>
      <c r="H162" s="55">
        <v>1</v>
      </c>
      <c r="I162" s="56">
        <v>18</v>
      </c>
      <c r="J162" s="80">
        <v>101.2</v>
      </c>
      <c r="K162" s="87">
        <v>1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800</v>
      </c>
      <c r="G165" s="19">
        <f t="shared" ref="G165:J165" si="20">SUM(G156:G164)</f>
        <v>25.69</v>
      </c>
      <c r="H165" s="19">
        <f t="shared" si="20"/>
        <v>24.249999999999996</v>
      </c>
      <c r="I165" s="19">
        <f t="shared" si="20"/>
        <v>111.09</v>
      </c>
      <c r="J165" s="19">
        <f t="shared" si="20"/>
        <v>840.78</v>
      </c>
      <c r="K165" s="25"/>
      <c r="L165" s="19">
        <f t="shared" ref="L165" si="21">SUM(L156:L164)</f>
        <v>171.8</v>
      </c>
    </row>
    <row r="166" spans="1:12" ht="15.75" thickBot="1" x14ac:dyDescent="0.25">
      <c r="A166" s="29">
        <f>A149</f>
        <v>2</v>
      </c>
      <c r="B166" s="30">
        <f>B149</f>
        <v>4</v>
      </c>
      <c r="C166" s="93" t="s">
        <v>4</v>
      </c>
      <c r="D166" s="94"/>
      <c r="E166" s="31"/>
      <c r="F166" s="32">
        <f>F155+F165</f>
        <v>1305</v>
      </c>
      <c r="G166" s="32">
        <f t="shared" ref="G166:J166" si="22">G155+G165</f>
        <v>40.730000000000004</v>
      </c>
      <c r="H166" s="32">
        <f t="shared" si="22"/>
        <v>40.61999999999999</v>
      </c>
      <c r="I166" s="32">
        <f t="shared" si="22"/>
        <v>167.75</v>
      </c>
      <c r="J166" s="32">
        <f t="shared" si="22"/>
        <v>1314.0900000000001</v>
      </c>
      <c r="K166" s="32"/>
      <c r="L166" s="32">
        <v>286.3</v>
      </c>
    </row>
    <row r="167" spans="1:12" ht="20.100000000000001" customHeight="1" x14ac:dyDescent="0.25">
      <c r="A167" s="20">
        <v>2</v>
      </c>
      <c r="B167" s="21">
        <v>5</v>
      </c>
      <c r="C167" s="22" t="s">
        <v>20</v>
      </c>
      <c r="D167" s="5" t="s">
        <v>21</v>
      </c>
      <c r="E167" s="72" t="s">
        <v>111</v>
      </c>
      <c r="F167" s="73">
        <v>150</v>
      </c>
      <c r="G167" s="51" t="s">
        <v>112</v>
      </c>
      <c r="H167" s="51" t="s">
        <v>113</v>
      </c>
      <c r="I167" s="52" t="s">
        <v>114</v>
      </c>
      <c r="J167" s="74">
        <v>344.7</v>
      </c>
      <c r="K167" s="88" t="s">
        <v>115</v>
      </c>
      <c r="L167" s="39">
        <v>114.5</v>
      </c>
    </row>
    <row r="168" spans="1:12" ht="15" x14ac:dyDescent="0.25">
      <c r="A168" s="23"/>
      <c r="B168" s="15"/>
      <c r="C168" s="11"/>
      <c r="D168" s="7" t="s">
        <v>22</v>
      </c>
      <c r="E168" s="78" t="s">
        <v>41</v>
      </c>
      <c r="F168" s="79">
        <v>200</v>
      </c>
      <c r="G168" s="55">
        <v>0.2</v>
      </c>
      <c r="H168" s="55">
        <v>0.1</v>
      </c>
      <c r="I168" s="56">
        <v>15</v>
      </c>
      <c r="J168" s="80">
        <v>60</v>
      </c>
      <c r="K168" s="87" t="s">
        <v>53</v>
      </c>
      <c r="L168" s="42"/>
    </row>
    <row r="169" spans="1:12" ht="15" x14ac:dyDescent="0.25">
      <c r="A169" s="23"/>
      <c r="B169" s="15"/>
      <c r="C169" s="11"/>
      <c r="D169" s="7" t="s">
        <v>24</v>
      </c>
      <c r="E169" s="78" t="s">
        <v>52</v>
      </c>
      <c r="F169" s="69">
        <v>150</v>
      </c>
      <c r="G169" s="55">
        <v>0.6</v>
      </c>
      <c r="H169" s="55">
        <v>0.6</v>
      </c>
      <c r="I169" s="56">
        <v>14.7</v>
      </c>
      <c r="J169" s="80">
        <v>70.5</v>
      </c>
      <c r="K169" s="87">
        <v>338</v>
      </c>
      <c r="L169" s="42"/>
    </row>
    <row r="170" spans="1:12" ht="15" x14ac:dyDescent="0.25">
      <c r="A170" s="23"/>
      <c r="B170" s="15"/>
      <c r="C170" s="11"/>
    </row>
    <row r="171" spans="1:12" ht="15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.75" customHeight="1" x14ac:dyDescent="0.25">
      <c r="A173" s="24"/>
      <c r="B173" s="17"/>
      <c r="C173" s="8"/>
      <c r="D173" s="18" t="s">
        <v>33</v>
      </c>
      <c r="E173" s="9"/>
      <c r="F173" s="19">
        <f>SUM(F167:F172)</f>
        <v>500</v>
      </c>
      <c r="G173" s="19">
        <v>26.86</v>
      </c>
      <c r="H173" s="19">
        <v>11.25</v>
      </c>
      <c r="I173" s="90" t="s">
        <v>116</v>
      </c>
      <c r="J173" s="19">
        <v>476</v>
      </c>
      <c r="K173" s="25"/>
      <c r="L173" s="19">
        <f>SUM(L167:L172)</f>
        <v>114.5</v>
      </c>
    </row>
    <row r="174" spans="1:12" ht="15" x14ac:dyDescent="0.25">
      <c r="A174" s="26">
        <f>A167</f>
        <v>2</v>
      </c>
      <c r="B174" s="13">
        <f>B167</f>
        <v>5</v>
      </c>
      <c r="C174" s="10" t="s">
        <v>25</v>
      </c>
      <c r="D174" s="7" t="s">
        <v>26</v>
      </c>
      <c r="E174" s="75" t="s">
        <v>105</v>
      </c>
      <c r="F174" s="77">
        <v>60</v>
      </c>
      <c r="G174" s="65">
        <v>1.55</v>
      </c>
      <c r="H174" s="65">
        <v>4.1100000000000003</v>
      </c>
      <c r="I174" s="66">
        <v>17.37</v>
      </c>
      <c r="J174" s="77">
        <v>73.72</v>
      </c>
      <c r="K174" s="87">
        <v>94</v>
      </c>
      <c r="L174" s="42">
        <v>171.8</v>
      </c>
    </row>
    <row r="175" spans="1:12" ht="15" x14ac:dyDescent="0.25">
      <c r="A175" s="23"/>
      <c r="B175" s="15"/>
      <c r="C175" s="11"/>
      <c r="D175" s="7" t="s">
        <v>27</v>
      </c>
      <c r="E175" s="78" t="s">
        <v>106</v>
      </c>
      <c r="F175" s="79">
        <v>215</v>
      </c>
      <c r="G175" s="55">
        <v>4.4000000000000004</v>
      </c>
      <c r="H175" s="55">
        <v>5.52</v>
      </c>
      <c r="I175" s="56">
        <v>12.45</v>
      </c>
      <c r="J175" s="80">
        <v>117.5</v>
      </c>
      <c r="K175" s="87">
        <v>107</v>
      </c>
      <c r="L175" s="42"/>
    </row>
    <row r="176" spans="1:12" ht="15" x14ac:dyDescent="0.25">
      <c r="A176" s="23"/>
      <c r="B176" s="15"/>
      <c r="C176" s="11"/>
      <c r="D176" s="7" t="s">
        <v>28</v>
      </c>
      <c r="E176" s="78" t="s">
        <v>107</v>
      </c>
      <c r="F176" s="79">
        <v>90</v>
      </c>
      <c r="G176" s="55">
        <v>7.2</v>
      </c>
      <c r="H176" s="55">
        <v>8.6</v>
      </c>
      <c r="I176" s="56">
        <v>7.5</v>
      </c>
      <c r="J176" s="80">
        <v>136</v>
      </c>
      <c r="K176" s="87">
        <v>301</v>
      </c>
      <c r="L176" s="42"/>
    </row>
    <row r="177" spans="1:12" ht="15" x14ac:dyDescent="0.25">
      <c r="A177" s="23"/>
      <c r="B177" s="15"/>
      <c r="C177" s="11"/>
      <c r="D177" s="7" t="s">
        <v>29</v>
      </c>
      <c r="E177" s="78" t="s">
        <v>108</v>
      </c>
      <c r="F177" s="79">
        <v>150</v>
      </c>
      <c r="G177" s="55">
        <v>1.37</v>
      </c>
      <c r="H177" s="55">
        <v>6.9</v>
      </c>
      <c r="I177" s="56">
        <v>10.7</v>
      </c>
      <c r="J177" s="80">
        <v>110.29</v>
      </c>
      <c r="K177" s="87">
        <v>341</v>
      </c>
      <c r="L177" s="42"/>
    </row>
    <row r="178" spans="1:12" ht="15" x14ac:dyDescent="0.25">
      <c r="A178" s="23"/>
      <c r="B178" s="15"/>
      <c r="C178" s="11"/>
      <c r="D178" s="7" t="s">
        <v>30</v>
      </c>
      <c r="E178" s="78" t="s">
        <v>109</v>
      </c>
      <c r="F178" s="80">
        <v>200</v>
      </c>
      <c r="G178" s="55">
        <v>0.15</v>
      </c>
      <c r="H178" s="55">
        <v>0.14000000000000001</v>
      </c>
      <c r="I178" s="56">
        <v>19.899999999999999</v>
      </c>
      <c r="J178" s="80">
        <v>82</v>
      </c>
      <c r="K178" s="86">
        <v>418</v>
      </c>
      <c r="L178" s="42"/>
    </row>
    <row r="179" spans="1:12" ht="15" x14ac:dyDescent="0.25">
      <c r="A179" s="23"/>
      <c r="B179" s="15"/>
      <c r="C179" s="11"/>
      <c r="D179" s="7" t="s">
        <v>32</v>
      </c>
      <c r="E179" s="41" t="s">
        <v>46</v>
      </c>
      <c r="F179" s="42">
        <v>40</v>
      </c>
      <c r="G179" s="42">
        <v>3.1</v>
      </c>
      <c r="H179" s="42">
        <v>1.2</v>
      </c>
      <c r="I179" s="42">
        <v>17.600000000000001</v>
      </c>
      <c r="J179" s="42">
        <v>82</v>
      </c>
      <c r="K179" s="43">
        <v>70</v>
      </c>
      <c r="L179" s="42"/>
    </row>
    <row r="180" spans="1:12" ht="15" x14ac:dyDescent="0.25">
      <c r="A180" s="23"/>
      <c r="B180" s="15"/>
      <c r="C180" s="11"/>
      <c r="D180" s="7" t="s">
        <v>31</v>
      </c>
      <c r="E180" s="78" t="s">
        <v>44</v>
      </c>
      <c r="F180" s="80">
        <v>40</v>
      </c>
      <c r="G180" s="55">
        <v>2.9</v>
      </c>
      <c r="H180" s="55">
        <v>1</v>
      </c>
      <c r="I180" s="56">
        <v>18</v>
      </c>
      <c r="J180" s="80">
        <v>101.2</v>
      </c>
      <c r="K180" s="87">
        <v>1</v>
      </c>
      <c r="L180" s="42"/>
    </row>
    <row r="181" spans="1:12" ht="15" x14ac:dyDescent="0.25">
      <c r="A181" s="23"/>
      <c r="B181" s="15"/>
      <c r="C181" s="11"/>
      <c r="D181" s="6"/>
      <c r="E181" s="78"/>
      <c r="F181" s="80"/>
      <c r="G181" s="55"/>
      <c r="H181" s="55"/>
      <c r="I181" s="56"/>
      <c r="J181" s="80"/>
      <c r="K181" s="86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SUM(F174:F182)</f>
        <v>795</v>
      </c>
      <c r="G183" s="19">
        <f t="shared" ref="G183:J183" si="23">SUM(G174:G182)</f>
        <v>20.669999999999998</v>
      </c>
      <c r="H183" s="19">
        <f t="shared" si="23"/>
        <v>27.469999999999995</v>
      </c>
      <c r="I183" s="19">
        <f t="shared" si="23"/>
        <v>103.51999999999998</v>
      </c>
      <c r="J183" s="19">
        <f t="shared" si="23"/>
        <v>702.71</v>
      </c>
      <c r="K183" s="25"/>
      <c r="L183" s="19">
        <f t="shared" ref="L183" si="24">SUM(L174:L182)</f>
        <v>171.8</v>
      </c>
    </row>
    <row r="184" spans="1:12" ht="15.75" thickBot="1" x14ac:dyDescent="0.25">
      <c r="A184" s="29">
        <f>A167</f>
        <v>2</v>
      </c>
      <c r="B184" s="30">
        <f>B167</f>
        <v>5</v>
      </c>
      <c r="C184" s="93" t="s">
        <v>4</v>
      </c>
      <c r="D184" s="94"/>
      <c r="E184" s="31"/>
      <c r="F184" s="32">
        <f>F173+F183</f>
        <v>1295</v>
      </c>
      <c r="G184" s="32">
        <f t="shared" ref="G184:L184" si="25">G173+G183</f>
        <v>47.53</v>
      </c>
      <c r="H184" s="32">
        <f t="shared" si="25"/>
        <v>38.72</v>
      </c>
      <c r="I184" s="32">
        <f t="shared" si="25"/>
        <v>169.61999999999998</v>
      </c>
      <c r="J184" s="32">
        <f t="shared" si="25"/>
        <v>1178.71</v>
      </c>
      <c r="K184" s="32"/>
      <c r="L184" s="32">
        <f t="shared" si="25"/>
        <v>286.3</v>
      </c>
    </row>
    <row r="185" spans="1:12" ht="13.5" thickBot="1" x14ac:dyDescent="0.25">
      <c r="A185" s="27"/>
      <c r="B185" s="28"/>
      <c r="C185" s="95" t="s">
        <v>5</v>
      </c>
      <c r="D185" s="95"/>
      <c r="E185" s="95"/>
      <c r="F185" s="34">
        <f>(F23+F42+F60+F76+F95+F113+F130+F148+F166+F184)/(IF(F23=0,0,1)+IF(F42=0,0,1)+IF(F60=0,0,1)+IF(F76=0,0,1)+IF(F95=0,0,1)+IF(F113=0,0,1)+IF(F130=0,0,1)+IF(F148=0,0,1)+IF(F166=0,0,1)+IF(F184=0,0,1))</f>
        <v>1328.5</v>
      </c>
      <c r="G185" s="34">
        <f>(G23+G42+G60+G76+G95+G113+G130+G148+G166+G184)/(IF(G23=0,0,1)+IF(G42=0,0,1)+IF(G60=0,0,1)+IF(G76=0,0,1)+IF(G95=0,0,1)+IF(G113=0,0,1)+IF(G130=0,0,1)+IF(G148=0,0,1)+IF(G166=0,0,1)+IF(G184=0,0,1))</f>
        <v>44.056000000000004</v>
      </c>
      <c r="H185" s="34">
        <f>(H23+H42+H60+H76+H95+H113+H130+H148+H166+H184)/(IF(H23=0,0,1)+IF(H42=0,0,1)+IF(H60=0,0,1)+IF(H76=0,0,1)+IF(H95=0,0,1)+IF(H113=0,0,1)+IF(H130=0,0,1)+IF(H148=0,0,1)+IF(H166=0,0,1)+IF(H184=0,0,1))</f>
        <v>42.769000000000005</v>
      </c>
      <c r="I185" s="34">
        <f>(I23+I42+I60+I76+I95+I113+I130+I148+I166+I184)/(IF(I23=0,0,1)+IF(I42=0,0,1)+IF(I60=0,0,1)+IF(I76=0,0,1)+IF(I95=0,0,1)+IF(I113=0,0,1)+IF(I130=0,0,1)+IF(I148=0,0,1)+IF(I166=0,0,1)+IF(I184=0,0,1))</f>
        <v>180.78299999999999</v>
      </c>
      <c r="J185" s="34">
        <f>(J23+J42+J60+J76+J95+J113+J130+J148+J166+J184)/(IF(J23=0,0,1)+IF(J42=0,0,1)+IF(J60=0,0,1)+IF(J76=0,0,1)+IF(J95=0,0,1)+IF(J113=0,0,1)+IF(J130=0,0,1)+IF(J148=0,0,1)+IF(J166=0,0,1)+IF(J184=0,0,1))</f>
        <v>1275.6240000000003</v>
      </c>
      <c r="K185" s="34"/>
      <c r="L185" s="34">
        <f>(L23+L42+L60+L76+L95+L113+L130+L148+L166+L184)/(IF(L23=0,0,1)+IF(L42=0,0,1)+IF(L60=0,0,1)+IF(L76=0,0,1)+IF(L95=0,0,1)+IF(L113=0,0,1)+IF(L130=0,0,1)+IF(L148=0,0,1)+IF(L166=0,0,1)+IF(L184=0,0,1))</f>
        <v>286.30000000000007</v>
      </c>
    </row>
  </sheetData>
  <mergeCells count="14">
    <mergeCell ref="C60:D60"/>
    <mergeCell ref="C1:E1"/>
    <mergeCell ref="H1:K1"/>
    <mergeCell ref="H2:K2"/>
    <mergeCell ref="C23:D23"/>
    <mergeCell ref="C42:D42"/>
    <mergeCell ref="C184:D184"/>
    <mergeCell ref="C185:E185"/>
    <mergeCell ref="C76:D76"/>
    <mergeCell ref="C95:D95"/>
    <mergeCell ref="C113:D113"/>
    <mergeCell ref="C130:D130"/>
    <mergeCell ref="C148:D148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Стельмахова</cp:lastModifiedBy>
  <cp:lastPrinted>2025-12-29T14:26:50Z</cp:lastPrinted>
  <dcterms:created xsi:type="dcterms:W3CDTF">2022-05-16T14:23:56Z</dcterms:created>
  <dcterms:modified xsi:type="dcterms:W3CDTF">2026-02-24T13:27:44Z</dcterms:modified>
</cp:coreProperties>
</file>